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00" windowHeight="12540" activeTab="8"/>
  </bookViews>
  <sheets>
    <sheet name="Art. ogólnospożywcze" sheetId="13" r:id="rId1"/>
    <sheet name="Mleko i produkty mleczarskie" sheetId="8" r:id="rId2"/>
    <sheet name="Wędliny" sheetId="11" r:id="rId3"/>
    <sheet name="Mięsa" sheetId="7" r:id="rId4"/>
    <sheet name=" Warzywa, owoce, jaja" sheetId="12" r:id="rId5"/>
    <sheet name="Ziemniaki" sheetId="5" r:id="rId6"/>
    <sheet name="Ryby" sheetId="10" r:id="rId7"/>
    <sheet name="Pieczywo " sheetId="6" r:id="rId8"/>
    <sheet name="Garmażerka" sheetId="4" r:id="rId9"/>
    <sheet name="Mrożonki " sheetId="9" r:id="rId10"/>
  </sheets>
  <calcPr calcId="124519"/>
</workbook>
</file>

<file path=xl/calcChain.xml><?xml version="1.0" encoding="utf-8"?>
<calcChain xmlns="http://schemas.openxmlformats.org/spreadsheetml/2006/main">
  <c r="H106" i="13"/>
  <c r="H27" i="8"/>
  <c r="I27"/>
  <c r="H46" i="11"/>
  <c r="H30" i="7"/>
  <c r="H56" i="12"/>
  <c r="H11" i="5"/>
  <c r="H17" i="10"/>
  <c r="H19" i="6"/>
  <c r="I22" i="9"/>
  <c r="H22"/>
  <c r="H18" i="4"/>
  <c r="L102" i="13" l="1"/>
  <c r="L104" s="1"/>
  <c r="I106" l="1"/>
  <c r="M22" i="9" l="1"/>
  <c r="K23" i="8"/>
  <c r="I56" i="12" l="1"/>
  <c r="I46" i="11"/>
  <c r="I17" i="10"/>
  <c r="K24" i="8" l="1"/>
  <c r="K27" i="7" l="1"/>
  <c r="K28" s="1"/>
  <c r="L17" i="6"/>
  <c r="L20" s="1"/>
  <c r="I30" i="7" l="1"/>
  <c r="I19" i="6"/>
  <c r="I11" i="5"/>
  <c r="L26" i="7" l="1"/>
  <c r="N27" s="1"/>
  <c r="M20" i="6"/>
  <c r="I18" i="4" l="1"/>
</calcChain>
</file>

<file path=xl/sharedStrings.xml><?xml version="1.0" encoding="utf-8"?>
<sst xmlns="http://schemas.openxmlformats.org/spreadsheetml/2006/main" count="1026" uniqueCount="430">
  <si>
    <t>Załącznik nr 1J</t>
  </si>
  <si>
    <r>
      <t xml:space="preserve">..................................................... 
</t>
    </r>
    <r>
      <rPr>
        <i/>
        <sz val="10"/>
        <color theme="1"/>
        <rFont val="Calibri"/>
        <family val="2"/>
        <charset val="238"/>
        <scheme val="minor"/>
      </rPr>
      <t>/nazwa, adres Wykonawcy/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</si>
  <si>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FORMULARZ ASORTYMENTOWO-CENOWY</t>
  </si>
  <si>
    <t>WYROBY GARMAŻERYJNE</t>
  </si>
  <si>
    <t>Lp</t>
  </si>
  <si>
    <t>Nazwa artykułu</t>
  </si>
  <si>
    <t>jm</t>
  </si>
  <si>
    <t>Cena jednostkowa netto zł</t>
  </si>
  <si>
    <t>1.</t>
  </si>
  <si>
    <t>Kluski śląskie</t>
  </si>
  <si>
    <t>kg</t>
  </si>
  <si>
    <t>2.</t>
  </si>
  <si>
    <t>Knedle z mięsem</t>
  </si>
  <si>
    <t>3.</t>
  </si>
  <si>
    <t>Kopytka</t>
  </si>
  <si>
    <t>4.</t>
  </si>
  <si>
    <t>Krokiety z kapustą i grzybami</t>
  </si>
  <si>
    <t>5.</t>
  </si>
  <si>
    <t>Nalesniki z serem</t>
  </si>
  <si>
    <t>6.</t>
  </si>
  <si>
    <t>Pierogi ruskie (zawartość sera nie mniej niż 25%)</t>
  </si>
  <si>
    <t>7.</t>
  </si>
  <si>
    <t>Pierogi z kapustą i grzybami</t>
  </si>
  <si>
    <t>8.</t>
  </si>
  <si>
    <t>Pierogi z soczewicą (zawartość soczewicy nie mniej niż 35%)</t>
  </si>
  <si>
    <t>9.</t>
  </si>
  <si>
    <t>Pierogi ze szpinakiem (zawartość szpinaku nie mniej niż 50 %)</t>
  </si>
  <si>
    <t>10.</t>
  </si>
  <si>
    <t>Pierogi z mięsem, (zawartość mięsa nie mniej niż 30%)</t>
  </si>
  <si>
    <t>Razem:</t>
  </si>
  <si>
    <t>ZIEMNIAKI</t>
  </si>
  <si>
    <t>Ziemniaki młode, sezonow- średniej wielkości (jednoodmianowe dostawy) bez uszkodzeń, plam chorobowych i kiełków (worki 15 kg lub 20 kg)                                Dostawa od 01.04.2023-31.05.2023 r.</t>
  </si>
  <si>
    <t>Ziemniaki młode, sezonow- średniej wielkości (jednoodmianowe dostawy) bez uszkodzeń, plam chorobowych i kiełków (worki 15 kg lub 20 kg)                                Dostawa od 01.06.2023-30.08.2023 r.</t>
  </si>
  <si>
    <t>Załącznik nr 1H</t>
  </si>
  <si>
    <t>PIECZYWO I WYROBY PIEKARNICZE</t>
  </si>
  <si>
    <t>Bułka śniadaniowa 45g</t>
  </si>
  <si>
    <t>szt.</t>
  </si>
  <si>
    <t xml:space="preserve">Bułka grahamka 60g </t>
  </si>
  <si>
    <t>Bułka tarta 0,5 kg</t>
  </si>
  <si>
    <t>Bułka do zapiekania (zapiekankowa), podłużna, pszenna,   min.150 g</t>
  </si>
  <si>
    <t>Chleb blaszkowy 500g</t>
  </si>
  <si>
    <t>Chleb razowy 500g</t>
  </si>
  <si>
    <t>Chleb zwykły 600g</t>
  </si>
  <si>
    <t>Strucla z makiem</t>
  </si>
  <si>
    <t>Paszteciki drożdżowe</t>
  </si>
  <si>
    <t>Drożdżówka 80g</t>
  </si>
  <si>
    <t>11.</t>
  </si>
  <si>
    <t xml:space="preserve">Chleb razowy z ziarnami 500g </t>
  </si>
  <si>
    <t>Załącznik nr 1D</t>
  </si>
  <si>
    <t>Boczek surowy</t>
  </si>
  <si>
    <t>Filet indyczy surowy</t>
  </si>
  <si>
    <t>Filet z kurczaka surowy</t>
  </si>
  <si>
    <t>Kości pokrzeptowe</t>
  </si>
  <si>
    <t>Kości wędzone</t>
  </si>
  <si>
    <t>Kurczak świeży</t>
  </si>
  <si>
    <t>Łopatka wieprzowa b/k</t>
  </si>
  <si>
    <t>Mięso gulaszowe</t>
  </si>
  <si>
    <t xml:space="preserve">Schab wieprzowy surowy        </t>
  </si>
  <si>
    <t>Szynka wieprzowa surowa</t>
  </si>
  <si>
    <t>Szynka wieprzowa kulka</t>
  </si>
  <si>
    <t>12.</t>
  </si>
  <si>
    <t>Tłuszcz drobny</t>
  </si>
  <si>
    <t>13.</t>
  </si>
  <si>
    <t xml:space="preserve">Ćwiartka z kurczaka </t>
  </si>
  <si>
    <t>14.</t>
  </si>
  <si>
    <t>Udziec indyka</t>
  </si>
  <si>
    <t>15.</t>
  </si>
  <si>
    <t>Wieprzowina II kl.surowa</t>
  </si>
  <si>
    <t>16.</t>
  </si>
  <si>
    <t>Karkówka wieprzowa b/k surowa</t>
  </si>
  <si>
    <t>17.</t>
  </si>
  <si>
    <t>Polędwica wołowa surowa</t>
  </si>
  <si>
    <t>18.</t>
  </si>
  <si>
    <t>Żeberka paski</t>
  </si>
  <si>
    <t>19.</t>
  </si>
  <si>
    <t>Wołowina bez kości</t>
  </si>
  <si>
    <t>20.</t>
  </si>
  <si>
    <t>Porcje kulinarne z kurcząt</t>
  </si>
  <si>
    <t>21.</t>
  </si>
  <si>
    <t>Wątroba wieprzowa</t>
  </si>
  <si>
    <t>22.</t>
  </si>
  <si>
    <t>Wątroba drobiowa</t>
  </si>
  <si>
    <t>Załącznik nr 1B</t>
  </si>
  <si>
    <t>Jogurt naturalny 9%, 1kg</t>
  </si>
  <si>
    <t>Jogurt naturalny 2%, 1kg</t>
  </si>
  <si>
    <t>Jogurt naturalny 180 g</t>
  </si>
  <si>
    <t>Jogurt owocowy, 150 ml</t>
  </si>
  <si>
    <t>Kefir, 200g</t>
  </si>
  <si>
    <t>Masło śmietankowe, 200g zaw. tł. min. 82% (50 IBIS)</t>
  </si>
  <si>
    <t>Mleko folia 2% 1 l</t>
  </si>
  <si>
    <t>l.</t>
  </si>
  <si>
    <t>Mleko karton 2% 1 l</t>
  </si>
  <si>
    <t>kg.</t>
  </si>
  <si>
    <t>Ser topiony w plastrach np. Hochland lub równoważny 130g</t>
  </si>
  <si>
    <t>Serek naturalny, 150g</t>
  </si>
  <si>
    <t xml:space="preserve">Serek waniliowy, 150g </t>
  </si>
  <si>
    <t xml:space="preserve">Serek wiejski, 200g </t>
  </si>
  <si>
    <t>Śmietana 18%, 1 kg</t>
  </si>
  <si>
    <t>Twaróg półtłusty 1 kg</t>
  </si>
  <si>
    <t>Załącznik nr 1I</t>
  </si>
  <si>
    <t>MROŻONE WARZYWA, OWOCE</t>
  </si>
  <si>
    <t>Barszcz ukraiński, 1kg</t>
  </si>
  <si>
    <t xml:space="preserve">Brokuły, 1 kg                 </t>
  </si>
  <si>
    <t>Fasolka szparagowa,1kg</t>
  </si>
  <si>
    <t>Groszek zielony, 1 kg</t>
  </si>
  <si>
    <t>Kalafior, 1 kg</t>
  </si>
  <si>
    <t>Mieszanka kompotowa,1kg</t>
  </si>
  <si>
    <t>Marchew kostka, 1kg</t>
  </si>
  <si>
    <t>Marchew z groszkiem</t>
  </si>
  <si>
    <t>Mieszanka warzywna 5 składnikowa,1kg</t>
  </si>
  <si>
    <t>Szpinak, 1kg</t>
  </si>
  <si>
    <t>Truskawka, Wiśnia 1 kg</t>
  </si>
  <si>
    <t>Warzywa na patelnię, 1kg</t>
  </si>
  <si>
    <t>Włoszczyzna paski 1 kg</t>
  </si>
  <si>
    <t>Zupa jarzynowa, 1kg</t>
  </si>
  <si>
    <t>Załącznik nr 1G</t>
  </si>
  <si>
    <t>Filet z miruny Miruna Z/S, SHP, rozmiar powyżej 110g.</t>
  </si>
  <si>
    <t>Filet z Dorsza b/s 8/16oz, SHP</t>
  </si>
  <si>
    <t>Łosoś filet ze skórą IQS.</t>
  </si>
  <si>
    <t>Makrela wędzona.</t>
  </si>
  <si>
    <t>Ryba po Grecku.</t>
  </si>
  <si>
    <t>Sałatka salsa rybna.</t>
  </si>
  <si>
    <t>Sałatka śledziowa.</t>
  </si>
  <si>
    <t>Śmedź matjas.</t>
  </si>
  <si>
    <t>Śledź po cygańsku.</t>
  </si>
  <si>
    <t>Załącznik nr 1C</t>
  </si>
  <si>
    <t>Baleron min. 80% mięsa</t>
  </si>
  <si>
    <t>Boczek wędzony bez żeberek</t>
  </si>
  <si>
    <t>Kiełbasa biała parzona w naturalnej osłonce z dodatkiem podstawowych naturalnych przypraw</t>
  </si>
  <si>
    <t>Kiełbasa kanapkowa</t>
  </si>
  <si>
    <t>Kiełbasa krakowska</t>
  </si>
  <si>
    <t>Kiełbasa szynkowa</t>
  </si>
  <si>
    <t>Kiełbasa toruńska, podwawelska</t>
  </si>
  <si>
    <t>Lunchmeat tyrolski</t>
  </si>
  <si>
    <t>Łopatka pieczona</t>
  </si>
  <si>
    <t>Ogonówka</t>
  </si>
  <si>
    <t>Paprykarz szczeciński 300g</t>
  </si>
  <si>
    <t>Parówki min. 80% zaw. mięsa</t>
  </si>
  <si>
    <t>Pasztet drobiowo-mięsny</t>
  </si>
  <si>
    <t>Pasztet domowy</t>
  </si>
  <si>
    <t>Pieczeń rzymska</t>
  </si>
  <si>
    <t>Polędwica drobiowa</t>
  </si>
  <si>
    <t>Polędwica sopocka</t>
  </si>
  <si>
    <t>Rolada kurpiowska</t>
  </si>
  <si>
    <t>Rolada schabowa</t>
  </si>
  <si>
    <t>Schab gotowany</t>
  </si>
  <si>
    <t>Schab krotoszyński</t>
  </si>
  <si>
    <t>Schab po grecku</t>
  </si>
  <si>
    <t>23.</t>
  </si>
  <si>
    <t>Schab wiejski</t>
  </si>
  <si>
    <t>24.</t>
  </si>
  <si>
    <t>Szynka alpejska</t>
  </si>
  <si>
    <t>25.</t>
  </si>
  <si>
    <t>Szynka wiejska</t>
  </si>
  <si>
    <t>26.</t>
  </si>
  <si>
    <t>Szynka gotowana wieprzowa</t>
  </si>
  <si>
    <t>27.</t>
  </si>
  <si>
    <t>Szynka krucha</t>
  </si>
  <si>
    <t>28.</t>
  </si>
  <si>
    <t>Szynka piastowa</t>
  </si>
  <si>
    <t>29.</t>
  </si>
  <si>
    <t>Szynka podlaska</t>
  </si>
  <si>
    <t>30.</t>
  </si>
  <si>
    <t>Szynka sękacz</t>
  </si>
  <si>
    <t>31.</t>
  </si>
  <si>
    <t>Szynka śląska</t>
  </si>
  <si>
    <t>32.</t>
  </si>
  <si>
    <t>Szynka wiśniowa</t>
  </si>
  <si>
    <t>33.</t>
  </si>
  <si>
    <t>Szynka  konserwowa</t>
  </si>
  <si>
    <t>34.</t>
  </si>
  <si>
    <t>Szynka z beczki</t>
  </si>
  <si>
    <t>35.</t>
  </si>
  <si>
    <t>Szynka z kurcząt</t>
  </si>
  <si>
    <t>36.</t>
  </si>
  <si>
    <t>Szynka z łysych</t>
  </si>
  <si>
    <t>37.</t>
  </si>
  <si>
    <t>Szynka z wędzarni</t>
  </si>
  <si>
    <t>38.</t>
  </si>
  <si>
    <t>Szynkówka</t>
  </si>
  <si>
    <t>Załącznik nr 1E</t>
  </si>
  <si>
    <t>WARZYWA, OWOCE, JAJA</t>
  </si>
  <si>
    <t>Arbuz</t>
  </si>
  <si>
    <t>Banan</t>
  </si>
  <si>
    <t xml:space="preserve">Botwinka </t>
  </si>
  <si>
    <t>pęczek</t>
  </si>
  <si>
    <t>Buraki ćwikłowe</t>
  </si>
  <si>
    <t>Brzoskwinie</t>
  </si>
  <si>
    <t>Cebula</t>
  </si>
  <si>
    <t>Cukinia</t>
  </si>
  <si>
    <t>Cytryna</t>
  </si>
  <si>
    <t>Czosnek główka, polski</t>
  </si>
  <si>
    <t>Dynia jadalna</t>
  </si>
  <si>
    <t>Fasola Jaś</t>
  </si>
  <si>
    <t>szt</t>
  </si>
  <si>
    <t>Groch łupany</t>
  </si>
  <si>
    <t>Gruszka</t>
  </si>
  <si>
    <t>Jabłka</t>
  </si>
  <si>
    <t>Kalafior</t>
  </si>
  <si>
    <t>Kapusta biała</t>
  </si>
  <si>
    <t>Kapusta czerwona</t>
  </si>
  <si>
    <t>Kapusta młoda</t>
  </si>
  <si>
    <t>Kapusta pekińska</t>
  </si>
  <si>
    <t>Kapusta włoska</t>
  </si>
  <si>
    <t>Kiwi</t>
  </si>
  <si>
    <t>Koper</t>
  </si>
  <si>
    <t>Mandarynka</t>
  </si>
  <si>
    <t>Marchew</t>
  </si>
  <si>
    <t>Natka pietruszki</t>
  </si>
  <si>
    <t>Nekatrynka</t>
  </si>
  <si>
    <t>Ogórek małosolny</t>
  </si>
  <si>
    <t>Ogórek zielony</t>
  </si>
  <si>
    <t>Papryka czerwona świeża</t>
  </si>
  <si>
    <t>Pieczarka</t>
  </si>
  <si>
    <t>Pietruszka korzeń</t>
  </si>
  <si>
    <t>Pomarańcz</t>
  </si>
  <si>
    <t>Pomidor</t>
  </si>
  <si>
    <t>Por korzeń</t>
  </si>
  <si>
    <t>Rukola/roszponka</t>
  </si>
  <si>
    <t>Rzepa-sopel</t>
  </si>
  <si>
    <t>39.</t>
  </si>
  <si>
    <t>Rzodkiewka pęczek</t>
  </si>
  <si>
    <t>40.</t>
  </si>
  <si>
    <t>Sałata masłowa</t>
  </si>
  <si>
    <t>41.</t>
  </si>
  <si>
    <t>Sałata lodowa główka</t>
  </si>
  <si>
    <t>42.</t>
  </si>
  <si>
    <t>Seler korzeń</t>
  </si>
  <si>
    <t>43.</t>
  </si>
  <si>
    <t>Śliwka</t>
  </si>
  <si>
    <t>44.</t>
  </si>
  <si>
    <t>Szczypior</t>
  </si>
  <si>
    <t>45.</t>
  </si>
  <si>
    <t>Truskawki</t>
  </si>
  <si>
    <t>46.</t>
  </si>
  <si>
    <t>Wiśnie</t>
  </si>
  <si>
    <t>47.</t>
  </si>
  <si>
    <t>Jaja świeże kl. L (waga 63-73g) - skorupki nie uszkodzone o czystym wyglądzie, swoistym zapachu, pakowane w wytłaczanki po 30 szt.</t>
  </si>
  <si>
    <t>Ciecierzyca</t>
  </si>
  <si>
    <t>48.</t>
  </si>
  <si>
    <t>Ogórek kiszony</t>
  </si>
  <si>
    <t>Załącznik nr 1A</t>
  </si>
  <si>
    <r>
      <rPr>
        <b/>
        <sz val="11"/>
        <color indexed="8"/>
        <rFont val="Calibri"/>
        <family val="2"/>
        <charset val="238"/>
        <scheme val="minor"/>
      </rPr>
      <t xml:space="preserve">Ananas plastry, </t>
    </r>
    <r>
      <rPr>
        <sz val="11"/>
        <color indexed="8"/>
        <rFont val="Calibri"/>
        <family val="2"/>
        <charset val="238"/>
        <scheme val="minor"/>
      </rPr>
      <t>puszka o pojemności 580 g</t>
    </r>
  </si>
  <si>
    <r>
      <rPr>
        <b/>
        <sz val="11"/>
        <color indexed="8"/>
        <rFont val="Calibri"/>
        <family val="2"/>
        <charset val="238"/>
        <scheme val="minor"/>
      </rPr>
      <t>Barszcz czerwony,</t>
    </r>
    <r>
      <rPr>
        <sz val="11"/>
        <color indexed="8"/>
        <rFont val="Calibri"/>
        <family val="2"/>
        <charset val="238"/>
        <scheme val="minor"/>
      </rPr>
      <t xml:space="preserve"> koncentrat, butelka, poj. 300-350 ml</t>
    </r>
  </si>
  <si>
    <r>
      <rPr>
        <b/>
        <sz val="11"/>
        <rFont val="Calibri"/>
        <family val="2"/>
        <charset val="238"/>
        <scheme val="minor"/>
      </rPr>
      <t xml:space="preserve">Bazylia </t>
    </r>
    <r>
      <rPr>
        <sz val="11"/>
        <rFont val="Calibri"/>
        <family val="2"/>
        <charset val="238"/>
        <scheme val="minor"/>
      </rPr>
      <t>suszona, 10 g</t>
    </r>
  </si>
  <si>
    <r>
      <rPr>
        <b/>
        <sz val="11"/>
        <rFont val="Calibri"/>
        <family val="2"/>
        <charset val="238"/>
        <scheme val="minor"/>
      </rPr>
      <t xml:space="preserve">Chrzan tarty </t>
    </r>
    <r>
      <rPr>
        <sz val="11"/>
        <rFont val="Calibri"/>
        <family val="2"/>
        <charset val="238"/>
        <scheme val="minor"/>
      </rPr>
      <t>Opakowanie jednostkowe: słoik szklany, masa netto produktu nie mniej niż 180 g.</t>
    </r>
  </si>
  <si>
    <r>
      <rPr>
        <b/>
        <sz val="11"/>
        <rFont val="Calibri"/>
        <family val="2"/>
        <charset val="238"/>
        <scheme val="minor"/>
      </rPr>
      <t>Cukier biały kryształ</t>
    </r>
    <r>
      <rPr>
        <sz val="11"/>
        <rFont val="Calibri"/>
        <family val="2"/>
        <charset val="238"/>
        <scheme val="minor"/>
      </rPr>
      <t>, opakowania jednostkowe – torby papierowe.  1 kg.</t>
    </r>
  </si>
  <si>
    <r>
      <rPr>
        <b/>
        <sz val="11"/>
        <rFont val="Calibri"/>
        <family val="2"/>
        <charset val="238"/>
        <scheme val="minor"/>
      </rPr>
      <t>Cukier puder,</t>
    </r>
    <r>
      <rPr>
        <sz val="11"/>
        <rFont val="Calibri"/>
        <family val="2"/>
        <charset val="238"/>
        <scheme val="minor"/>
      </rPr>
      <t xml:space="preserve"> opakowania jednostkowe – torby papierowe lub foliowe. 0,5 kg.</t>
    </r>
  </si>
  <si>
    <r>
      <rPr>
        <b/>
        <sz val="11"/>
        <color indexed="8"/>
        <rFont val="Calibri"/>
        <family val="2"/>
        <charset val="238"/>
        <scheme val="minor"/>
      </rPr>
      <t>Cukier waniliowy</t>
    </r>
    <r>
      <rPr>
        <sz val="11"/>
        <color indexed="8"/>
        <rFont val="Calibri"/>
        <family val="2"/>
        <charset val="238"/>
        <scheme val="minor"/>
      </rPr>
      <t>, 20g.</t>
    </r>
  </si>
  <si>
    <r>
      <rPr>
        <b/>
        <sz val="11"/>
        <color indexed="8"/>
        <rFont val="Calibri"/>
        <family val="2"/>
        <charset val="238"/>
        <scheme val="minor"/>
      </rPr>
      <t xml:space="preserve">Curry </t>
    </r>
    <r>
      <rPr>
        <sz val="11"/>
        <color indexed="8"/>
        <rFont val="Calibri"/>
        <family val="2"/>
        <charset val="238"/>
        <scheme val="minor"/>
      </rPr>
      <t xml:space="preserve">- przyprawa </t>
    </r>
    <r>
      <rPr>
        <i/>
        <sz val="11"/>
        <color indexed="8"/>
        <rFont val="Calibri"/>
        <family val="2"/>
        <charset val="238"/>
        <scheme val="minor"/>
      </rPr>
      <t xml:space="preserve">, </t>
    </r>
    <r>
      <rPr>
        <sz val="11"/>
        <color indexed="8"/>
        <rFont val="Calibri"/>
        <family val="2"/>
        <charset val="238"/>
        <scheme val="minor"/>
      </rPr>
      <t>20g.</t>
    </r>
  </si>
  <si>
    <r>
      <rPr>
        <b/>
        <sz val="11"/>
        <color indexed="8"/>
        <rFont val="Calibri"/>
        <family val="2"/>
        <charset val="238"/>
        <scheme val="minor"/>
      </rPr>
      <t>Cynamon</t>
    </r>
    <r>
      <rPr>
        <sz val="11"/>
        <color indexed="8"/>
        <rFont val="Calibri"/>
        <family val="2"/>
        <charset val="238"/>
        <scheme val="minor"/>
      </rPr>
      <t xml:space="preserve"> mielony, 20g.</t>
    </r>
  </si>
  <si>
    <r>
      <rPr>
        <b/>
        <sz val="11"/>
        <color indexed="8"/>
        <rFont val="Calibri"/>
        <family val="2"/>
        <charset val="238"/>
        <scheme val="minor"/>
      </rPr>
      <t>Cząber</t>
    </r>
    <r>
      <rPr>
        <sz val="11"/>
        <color indexed="8"/>
        <rFont val="Calibri"/>
        <family val="2"/>
        <charset val="238"/>
        <scheme val="minor"/>
      </rPr>
      <t xml:space="preserve"> - przyprawa, 20g.</t>
    </r>
  </si>
  <si>
    <r>
      <rPr>
        <b/>
        <sz val="11"/>
        <color indexed="8"/>
        <rFont val="Calibri"/>
        <family val="2"/>
        <charset val="238"/>
        <scheme val="minor"/>
      </rPr>
      <t>Czosnek suszony</t>
    </r>
    <r>
      <rPr>
        <sz val="11"/>
        <color indexed="8"/>
        <rFont val="Calibri"/>
        <family val="2"/>
        <charset val="238"/>
        <scheme val="minor"/>
      </rPr>
      <t>, w formie proszku, masa netto min. 20 g</t>
    </r>
  </si>
  <si>
    <r>
      <rPr>
        <b/>
        <sz val="11"/>
        <color indexed="8"/>
        <rFont val="Calibri"/>
        <family val="2"/>
        <charset val="238"/>
        <scheme val="minor"/>
      </rPr>
      <t>Ćwikła</t>
    </r>
    <r>
      <rPr>
        <sz val="11"/>
        <color indexed="8"/>
        <rFont val="Calibri"/>
        <family val="2"/>
        <charset val="238"/>
        <scheme val="minor"/>
      </rPr>
      <t>, zawartość chrzanu min. 20%, buraki ćwikłowe 60%, Opakowanie jednostkowe: słoik szklany, masa netto produktu nie mniej niż 180 g</t>
    </r>
  </si>
  <si>
    <r>
      <rPr>
        <b/>
        <sz val="11"/>
        <color indexed="8"/>
        <rFont val="Calibri"/>
        <family val="2"/>
        <charset val="238"/>
        <scheme val="minor"/>
      </rPr>
      <t>Drożdze piekarnicze,</t>
    </r>
    <r>
      <rPr>
        <sz val="11"/>
        <color indexed="8"/>
        <rFont val="Calibri"/>
        <family val="2"/>
        <charset val="238"/>
        <scheme val="minor"/>
      </rPr>
      <t xml:space="preserve"> opakowanie  10 g.</t>
    </r>
  </si>
  <si>
    <r>
      <rPr>
        <b/>
        <sz val="11"/>
        <color indexed="8"/>
        <rFont val="Calibri"/>
        <family val="2"/>
        <charset val="238"/>
        <scheme val="minor"/>
      </rPr>
      <t>Dżem truskawkowy</t>
    </r>
    <r>
      <rPr>
        <sz val="11"/>
        <color indexed="8"/>
        <rFont val="Calibri"/>
        <family val="2"/>
        <charset val="238"/>
        <scheme val="minor"/>
      </rPr>
      <t xml:space="preserve"> niskosłodzony (truskawki  min. 40%)*  Opakowania jednostkowe słoiki szklane, masa netto 280-340 g. </t>
    </r>
  </si>
  <si>
    <r>
      <rPr>
        <b/>
        <sz val="11"/>
        <color indexed="8"/>
        <rFont val="Calibri"/>
        <family val="2"/>
        <charset val="238"/>
        <scheme val="minor"/>
      </rPr>
      <t>Dżem pomarańczow</t>
    </r>
    <r>
      <rPr>
        <sz val="11"/>
        <color indexed="8"/>
        <rFont val="Calibri"/>
        <family val="2"/>
        <charset val="238"/>
        <scheme val="minor"/>
      </rPr>
      <t>y niskosłodzony(pomarańcze min. 40%)* Opakowanie: słoiki szklane, masa netto 280-340 g.</t>
    </r>
  </si>
  <si>
    <r>
      <rPr>
        <b/>
        <sz val="11"/>
        <color indexed="8"/>
        <rFont val="Calibri"/>
        <family val="2"/>
        <charset val="238"/>
        <scheme val="minor"/>
      </rPr>
      <t>Dżem z czarnych pożecze</t>
    </r>
    <r>
      <rPr>
        <sz val="11"/>
        <color indexed="8"/>
        <rFont val="Calibri"/>
        <family val="2"/>
        <charset val="238"/>
        <scheme val="minor"/>
      </rPr>
      <t xml:space="preserve">k niskosłodzony (czarne porzeczki  min. 35%)*. Opakowanie: słoiki szklane, masa netto 280-340 g. </t>
    </r>
  </si>
  <si>
    <r>
      <rPr>
        <b/>
        <sz val="11"/>
        <color indexed="8"/>
        <rFont val="Calibri"/>
        <family val="2"/>
        <charset val="238"/>
        <scheme val="minor"/>
      </rPr>
      <t>Dżem brzoskwiniowy</t>
    </r>
    <r>
      <rPr>
        <sz val="11"/>
        <color indexed="8"/>
        <rFont val="Calibri"/>
        <family val="2"/>
        <charset val="238"/>
        <scheme val="minor"/>
      </rPr>
      <t xml:space="preserve"> niskosłodzony (brzoskwinie  min. 40%)*.Opakowanie: słoiki szklane, masa netto 280-340 g. </t>
    </r>
  </si>
  <si>
    <r>
      <rPr>
        <b/>
        <sz val="11"/>
        <color indexed="8"/>
        <rFont val="Calibri"/>
        <family val="2"/>
        <charset val="238"/>
        <scheme val="minor"/>
      </rPr>
      <t>Estragon</t>
    </r>
    <r>
      <rPr>
        <sz val="11"/>
        <color indexed="8"/>
        <rFont val="Calibri"/>
        <family val="2"/>
        <charset val="238"/>
        <scheme val="minor"/>
      </rPr>
      <t>- przyprawa, 20g.</t>
    </r>
  </si>
  <si>
    <r>
      <rPr>
        <b/>
        <sz val="11"/>
        <color indexed="8"/>
        <rFont val="Calibri"/>
        <family val="2"/>
        <charset val="238"/>
        <scheme val="minor"/>
      </rPr>
      <t>Fasolka czewona</t>
    </r>
    <r>
      <rPr>
        <sz val="11"/>
        <color indexed="8"/>
        <rFont val="Calibri"/>
        <family val="2"/>
        <charset val="238"/>
        <scheme val="minor"/>
      </rPr>
      <t xml:space="preserve"> konserwowa, puszka matalowa, poj. ok 400 g.</t>
    </r>
  </si>
  <si>
    <r>
      <rPr>
        <b/>
        <sz val="11"/>
        <color indexed="8"/>
        <rFont val="Calibri"/>
        <family val="2"/>
        <charset val="238"/>
        <scheme val="minor"/>
      </rPr>
      <t>Gałka muszkatołowa</t>
    </r>
    <r>
      <rPr>
        <sz val="11"/>
        <color indexed="8"/>
        <rFont val="Calibri"/>
        <family val="2"/>
        <charset val="238"/>
        <scheme val="minor"/>
      </rPr>
      <t xml:space="preserve"> mielona, 20g.</t>
    </r>
  </si>
  <si>
    <r>
      <rPr>
        <b/>
        <sz val="11"/>
        <color indexed="8"/>
        <rFont val="Calibri"/>
        <family val="2"/>
        <charset val="238"/>
        <scheme val="minor"/>
      </rPr>
      <t>Groszek konserwowy,</t>
    </r>
    <r>
      <rPr>
        <sz val="11"/>
        <color indexed="8"/>
        <rFont val="Calibri"/>
        <family val="2"/>
        <charset val="238"/>
        <scheme val="minor"/>
      </rPr>
      <t xml:space="preserve"> puszka metalowa, poj. ok 400 g.</t>
    </r>
  </si>
  <si>
    <r>
      <rPr>
        <b/>
        <sz val="11"/>
        <color indexed="8"/>
        <rFont val="Calibri"/>
        <family val="2"/>
        <charset val="238"/>
        <scheme val="minor"/>
      </rPr>
      <t xml:space="preserve">Herbata </t>
    </r>
    <r>
      <rPr>
        <sz val="11"/>
        <color indexed="8"/>
        <rFont val="Calibri"/>
        <family val="2"/>
        <charset val="238"/>
        <scheme val="minor"/>
      </rPr>
      <t>granulowana, opakowanie min. 100 g.</t>
    </r>
  </si>
  <si>
    <r>
      <rPr>
        <b/>
        <sz val="11"/>
        <color indexed="8"/>
        <rFont val="Calibri"/>
        <family val="2"/>
        <charset val="238"/>
        <scheme val="minor"/>
      </rPr>
      <t>Imbir</t>
    </r>
    <r>
      <rPr>
        <sz val="11"/>
        <color indexed="8"/>
        <rFont val="Calibri"/>
        <family val="2"/>
        <charset val="238"/>
        <scheme val="minor"/>
      </rPr>
      <t xml:space="preserve"> mielony, przyprawa, 20g.</t>
    </r>
  </si>
  <si>
    <r>
      <rPr>
        <b/>
        <sz val="11"/>
        <color indexed="8"/>
        <rFont val="Calibri"/>
        <family val="2"/>
        <charset val="238"/>
        <scheme val="minor"/>
      </rPr>
      <t>Kasza gryczana palona</t>
    </r>
    <r>
      <rPr>
        <sz val="11"/>
        <color indexed="8"/>
        <rFont val="Calibri"/>
        <family val="2"/>
        <charset val="238"/>
        <scheme val="minor"/>
      </rPr>
      <t>. Opakowania jednostkowe,  Masa netto 1 kg</t>
    </r>
  </si>
  <si>
    <r>
      <rPr>
        <b/>
        <sz val="11"/>
        <color indexed="8"/>
        <rFont val="Calibri"/>
        <family val="2"/>
        <charset val="238"/>
        <scheme val="minor"/>
      </rPr>
      <t>Kasza jaglana.</t>
    </r>
    <r>
      <rPr>
        <sz val="11"/>
        <color indexed="8"/>
        <rFont val="Calibri"/>
        <family val="2"/>
        <charset val="238"/>
        <scheme val="minor"/>
      </rPr>
      <t xml:space="preserve"> Opakowania jednostkowe – torby papierowe lub torby foliowe termozgrzewalne. Masa netto min. 500 g  </t>
    </r>
  </si>
  <si>
    <r>
      <rPr>
        <b/>
        <sz val="11"/>
        <color indexed="8"/>
        <rFont val="Calibri"/>
        <family val="2"/>
        <charset val="238"/>
        <scheme val="minor"/>
      </rPr>
      <t>Kasza jęczmienna perłowa.</t>
    </r>
    <r>
      <rPr>
        <sz val="11"/>
        <color indexed="8"/>
        <rFont val="Calibri"/>
        <family val="2"/>
        <charset val="238"/>
        <scheme val="minor"/>
      </rPr>
      <t xml:space="preserve"> Opakowania jednostkowe – torby papierowe lub torby foliowe termozgrzewalne, Masa netto 1 kg</t>
    </r>
  </si>
  <si>
    <r>
      <rPr>
        <b/>
        <sz val="11"/>
        <color indexed="8"/>
        <rFont val="Calibri"/>
        <family val="2"/>
        <charset val="238"/>
        <scheme val="minor"/>
      </rPr>
      <t>Kasza jęczmienna pęczak</t>
    </r>
    <r>
      <rPr>
        <sz val="11"/>
        <color indexed="8"/>
        <rFont val="Calibri"/>
        <family val="2"/>
        <charset val="238"/>
        <scheme val="minor"/>
      </rPr>
      <t>. Opakowania jednostkowe – torby papierowe lub torby foliowe termozgrzewalne, Masa netto 1 kg</t>
    </r>
  </si>
  <si>
    <r>
      <rPr>
        <b/>
        <sz val="11"/>
        <color indexed="8"/>
        <rFont val="Calibri"/>
        <family val="2"/>
        <charset val="238"/>
        <scheme val="minor"/>
      </rPr>
      <t>Kasza kuskus.</t>
    </r>
    <r>
      <rPr>
        <sz val="11"/>
        <color indexed="8"/>
        <rFont val="Calibri"/>
        <family val="2"/>
        <charset val="238"/>
        <scheme val="minor"/>
      </rPr>
      <t xml:space="preserve"> Opakowania jednostkowe – torby papierowe lub torby foliowe termozgrzewalne, Masa netto 1 kg</t>
    </r>
  </si>
  <si>
    <r>
      <rPr>
        <b/>
        <sz val="11"/>
        <color indexed="8"/>
        <rFont val="Calibri"/>
        <family val="2"/>
        <charset val="238"/>
        <scheme val="minor"/>
      </rPr>
      <t xml:space="preserve">Kasza manna. </t>
    </r>
    <r>
      <rPr>
        <sz val="11"/>
        <color indexed="8"/>
        <rFont val="Calibri"/>
        <family val="2"/>
        <charset val="238"/>
        <scheme val="minor"/>
      </rPr>
      <t>Opakowania jednostkowe – torby papierowe lub torby foliowe termozgrzewalne, Masa netto 1 kg</t>
    </r>
  </si>
  <si>
    <r>
      <rPr>
        <b/>
        <sz val="11"/>
        <color indexed="8"/>
        <rFont val="Calibri"/>
        <family val="2"/>
        <charset val="238"/>
        <scheme val="minor"/>
      </rPr>
      <t>Kawa zbożowa</t>
    </r>
    <r>
      <rPr>
        <sz val="11"/>
        <color indexed="8"/>
        <rFont val="Calibri"/>
        <family val="2"/>
        <charset val="238"/>
        <scheme val="minor"/>
      </rPr>
      <t xml:space="preserve"> rozpuszczalna np.  "Inka" lub równoważna. Masa netto op. jednostkowego produktu powinna wynosić 200–250 g</t>
    </r>
  </si>
  <si>
    <r>
      <rPr>
        <b/>
        <sz val="11"/>
        <color indexed="8"/>
        <rFont val="Calibri"/>
        <family val="2"/>
        <charset val="238"/>
        <scheme val="minor"/>
      </rPr>
      <t>Ketchup</t>
    </r>
    <r>
      <rPr>
        <sz val="11"/>
        <color indexed="8"/>
        <rFont val="Calibri"/>
        <family val="2"/>
        <charset val="238"/>
        <scheme val="minor"/>
      </rPr>
      <t xml:space="preserve"> łagodny/pikantny w składzie pomidory min. 198 g na 100 g ketchupu, bez konserwantów i sztucznych barwników, butelka miękka  ok 480 g i nie więcej niż 800g.</t>
    </r>
  </si>
  <si>
    <r>
      <rPr>
        <b/>
        <sz val="11"/>
        <color indexed="8"/>
        <rFont val="Calibri"/>
        <family val="2"/>
        <charset val="238"/>
        <scheme val="minor"/>
      </rPr>
      <t>Kminek</t>
    </r>
    <r>
      <rPr>
        <sz val="11"/>
        <color indexed="8"/>
        <rFont val="Calibri"/>
        <family val="2"/>
        <charset val="238"/>
        <scheme val="minor"/>
      </rPr>
      <t>, przyprawa,  min. 20g.</t>
    </r>
  </si>
  <si>
    <r>
      <rPr>
        <b/>
        <sz val="11"/>
        <color indexed="8"/>
        <rFont val="Calibri"/>
        <family val="2"/>
        <charset val="238"/>
        <scheme val="minor"/>
      </rPr>
      <t>Kolendra</t>
    </r>
    <r>
      <rPr>
        <sz val="11"/>
        <color indexed="8"/>
        <rFont val="Calibri"/>
        <family val="2"/>
        <charset val="238"/>
        <scheme val="minor"/>
      </rPr>
      <t>, przyprawa, min. 20g.</t>
    </r>
  </si>
  <si>
    <r>
      <rPr>
        <b/>
        <sz val="11"/>
        <color indexed="8"/>
        <rFont val="Calibri"/>
        <family val="2"/>
        <charset val="238"/>
        <scheme val="minor"/>
      </rPr>
      <t>Kompot czarna porzeczka</t>
    </r>
    <r>
      <rPr>
        <sz val="11"/>
        <color indexed="8"/>
        <rFont val="Calibri"/>
        <family val="2"/>
        <charset val="238"/>
        <scheme val="minor"/>
      </rPr>
      <t>. Opakowanie słoik szklany, poj. ok. 0,9 l</t>
    </r>
  </si>
  <si>
    <r>
      <rPr>
        <b/>
        <sz val="11"/>
        <color indexed="8"/>
        <rFont val="Calibri"/>
        <family val="2"/>
        <charset val="238"/>
        <scheme val="minor"/>
      </rPr>
      <t xml:space="preserve">Kompot truskawkowy. </t>
    </r>
    <r>
      <rPr>
        <sz val="11"/>
        <color indexed="8"/>
        <rFont val="Calibri"/>
        <family val="2"/>
        <charset val="238"/>
        <scheme val="minor"/>
      </rPr>
      <t>Opakowanie słoik szklany, poj. ok. 0,9 l</t>
    </r>
  </si>
  <si>
    <r>
      <rPr>
        <b/>
        <sz val="11"/>
        <color indexed="8"/>
        <rFont val="Calibri"/>
        <family val="2"/>
        <charset val="238"/>
        <scheme val="minor"/>
      </rPr>
      <t>Kompot wiśniowy.</t>
    </r>
    <r>
      <rPr>
        <sz val="11"/>
        <color indexed="8"/>
        <rFont val="Calibri"/>
        <family val="2"/>
        <charset val="238"/>
        <scheme val="minor"/>
      </rPr>
      <t xml:space="preserve"> Opakowanie słoik szklany, poj. ok. 0,9 l</t>
    </r>
  </si>
  <si>
    <r>
      <rPr>
        <b/>
        <sz val="11"/>
        <color indexed="8"/>
        <rFont val="Calibri"/>
        <family val="2"/>
        <charset val="238"/>
        <scheme val="minor"/>
      </rPr>
      <t>Koncentrat pomidorow</t>
    </r>
    <r>
      <rPr>
        <sz val="11"/>
        <color indexed="8"/>
        <rFont val="Calibri"/>
        <family val="2"/>
        <charset val="238"/>
        <scheme val="minor"/>
      </rPr>
      <t xml:space="preserve">y 30 % , wyprodukowany ze świeżych pomidorów, bez konserwantów i sztucznych dodatków, op. Słoik szklany, masa netto min. 900 g. </t>
    </r>
  </si>
  <si>
    <r>
      <rPr>
        <b/>
        <sz val="11"/>
        <color indexed="8"/>
        <rFont val="Calibri"/>
        <family val="2"/>
        <charset val="238"/>
        <scheme val="minor"/>
      </rPr>
      <t xml:space="preserve">Kukurydza konserwowa, </t>
    </r>
    <r>
      <rPr>
        <sz val="11"/>
        <color indexed="8"/>
        <rFont val="Calibri"/>
        <family val="2"/>
        <charset val="238"/>
        <scheme val="minor"/>
      </rPr>
      <t xml:space="preserve">opakowanie jednostkowe puszka metalowa o masie min. 400 g, masa po odsączeniu zalewy min. 220 g.
</t>
    </r>
  </si>
  <si>
    <r>
      <rPr>
        <b/>
        <sz val="11"/>
        <color indexed="8"/>
        <rFont val="Calibri"/>
        <family val="2"/>
        <charset val="238"/>
        <scheme val="minor"/>
      </rPr>
      <t xml:space="preserve">Kurkuma mielona, </t>
    </r>
    <r>
      <rPr>
        <sz val="11"/>
        <color indexed="8"/>
        <rFont val="Calibri"/>
        <family val="2"/>
        <charset val="238"/>
        <scheme val="minor"/>
      </rPr>
      <t>przyprawa, masa netto min. 20g.</t>
    </r>
  </si>
  <si>
    <r>
      <rPr>
        <b/>
        <sz val="11"/>
        <color indexed="8"/>
        <rFont val="Calibri"/>
        <family val="2"/>
        <charset val="238"/>
        <scheme val="minor"/>
      </rPr>
      <t>Kwasek cytrynowy</t>
    </r>
    <r>
      <rPr>
        <sz val="11"/>
        <color indexed="8"/>
        <rFont val="Calibri"/>
        <family val="2"/>
        <charset val="238"/>
        <scheme val="minor"/>
      </rPr>
      <t>, masa netto min. 50g.</t>
    </r>
  </si>
  <si>
    <r>
      <rPr>
        <b/>
        <sz val="11"/>
        <color indexed="8"/>
        <rFont val="Calibri"/>
        <family val="2"/>
        <charset val="238"/>
        <scheme val="minor"/>
      </rPr>
      <t xml:space="preserve">Liśc laurowy, </t>
    </r>
    <r>
      <rPr>
        <sz val="11"/>
        <color indexed="8"/>
        <rFont val="Calibri"/>
        <family val="2"/>
        <charset val="238"/>
        <scheme val="minor"/>
      </rPr>
      <t>przyprawa, masa netto min. 10 g.</t>
    </r>
  </si>
  <si>
    <r>
      <rPr>
        <b/>
        <sz val="11"/>
        <color indexed="8"/>
        <rFont val="Calibri"/>
        <family val="2"/>
        <charset val="238"/>
        <scheme val="minor"/>
      </rPr>
      <t xml:space="preserve">Lubczyk, </t>
    </r>
    <r>
      <rPr>
        <sz val="11"/>
        <color indexed="8"/>
        <rFont val="Calibri"/>
        <family val="2"/>
        <charset val="238"/>
        <scheme val="minor"/>
      </rPr>
      <t>przyprawa, masa netto min. 10g.</t>
    </r>
  </si>
  <si>
    <r>
      <rPr>
        <b/>
        <sz val="11"/>
        <color indexed="8"/>
        <rFont val="Calibri"/>
        <family val="2"/>
        <charset val="238"/>
        <scheme val="minor"/>
      </rPr>
      <t xml:space="preserve">Majeranek, </t>
    </r>
    <r>
      <rPr>
        <sz val="11"/>
        <color indexed="8"/>
        <rFont val="Calibri"/>
        <family val="2"/>
        <charset val="238"/>
        <scheme val="minor"/>
      </rPr>
      <t>przyprawa, masa netto min. 20g.</t>
    </r>
  </si>
  <si>
    <r>
      <rPr>
        <b/>
        <sz val="11"/>
        <color indexed="8"/>
        <rFont val="Calibri"/>
        <family val="2"/>
        <charset val="238"/>
        <scheme val="minor"/>
      </rPr>
      <t>Majonez</t>
    </r>
    <r>
      <rPr>
        <sz val="11"/>
        <color indexed="8"/>
        <rFont val="Calibri"/>
        <family val="2"/>
        <charset val="238"/>
        <scheme val="minor"/>
      </rPr>
      <t>, Winiary lub równoważny (składzie: olej roślinny żółtko jaja 6% ocet, musztarda). Bez konserwantów oraz barwników, słoje szklane o poj. 400 ml.</t>
    </r>
  </si>
  <si>
    <r>
      <rPr>
        <b/>
        <sz val="11"/>
        <color indexed="8"/>
        <rFont val="Calibri"/>
        <family val="2"/>
        <charset val="238"/>
        <scheme val="minor"/>
      </rPr>
      <t xml:space="preserve">Majonez, </t>
    </r>
    <r>
      <rPr>
        <sz val="11"/>
        <color indexed="8"/>
        <rFont val="Calibri"/>
        <family val="2"/>
        <charset val="238"/>
        <scheme val="minor"/>
      </rPr>
      <t>Winiary lub równoważny (składzie: olej roślinny żółtko jaja 6% ocet, musztarda). Bez konserwantów oraz barwników, słoje szklane o poj. 700 ml.</t>
    </r>
  </si>
  <si>
    <r>
      <rPr>
        <b/>
        <sz val="11"/>
        <color indexed="8"/>
        <rFont val="Calibri"/>
        <family val="2"/>
        <charset val="238"/>
        <scheme val="minor"/>
      </rPr>
      <t>Makaron drobn</t>
    </r>
    <r>
      <rPr>
        <sz val="11"/>
        <color indexed="8"/>
        <rFont val="Calibri"/>
        <family val="2"/>
        <charset val="238"/>
        <scheme val="minor"/>
      </rPr>
      <t>y, np.: gwiazdka, ryż, muszelka, łezka  (jakość jak Lubella lub równoważny: 100 % przenicy durum, bez sztucznych barwników), op. 250 g.</t>
    </r>
  </si>
  <si>
    <t>49.</t>
  </si>
  <si>
    <r>
      <rPr>
        <b/>
        <sz val="11"/>
        <color indexed="8"/>
        <rFont val="Calibri"/>
        <family val="2"/>
        <charset val="238"/>
        <scheme val="minor"/>
      </rPr>
      <t>Makaron - nitka</t>
    </r>
    <r>
      <rPr>
        <sz val="11"/>
        <color indexed="8"/>
        <rFont val="Calibri"/>
        <family val="2"/>
        <charset val="238"/>
        <scheme val="minor"/>
      </rPr>
      <t xml:space="preserve"> (jakość jak Lubella lub równoważny: 100 % przenicy durum, bez sztucznych barwników), op. 500 g.</t>
    </r>
  </si>
  <si>
    <t>50.</t>
  </si>
  <si>
    <t>51.</t>
  </si>
  <si>
    <r>
      <rPr>
        <b/>
        <sz val="11"/>
        <color indexed="8"/>
        <rFont val="Calibri"/>
        <family val="2"/>
        <charset val="238"/>
        <scheme val="minor"/>
      </rPr>
      <t>Makaron: spaghetii</t>
    </r>
    <r>
      <rPr>
        <sz val="11"/>
        <color indexed="8"/>
        <rFont val="Calibri"/>
        <family val="2"/>
        <charset val="238"/>
        <scheme val="minor"/>
      </rPr>
      <t xml:space="preserve">  (jakość jak Lubella lub równoważny: 100 % przenicy durum, bez sztucznych barwników), op. 500 g.</t>
    </r>
  </si>
  <si>
    <t>52.</t>
  </si>
  <si>
    <t>53.</t>
  </si>
  <si>
    <r>
      <rPr>
        <b/>
        <sz val="11"/>
        <color indexed="8"/>
        <rFont val="Calibri"/>
        <family val="2"/>
        <charset val="238"/>
        <scheme val="minor"/>
      </rPr>
      <t>Mąka pszenna typ 450</t>
    </r>
    <r>
      <rPr>
        <sz val="11"/>
        <color indexed="8"/>
        <rFont val="Calibri"/>
        <family val="2"/>
        <charset val="238"/>
        <scheme val="minor"/>
      </rPr>
      <t>, 1kg.</t>
    </r>
  </si>
  <si>
    <t>54.</t>
  </si>
  <si>
    <r>
      <rPr>
        <b/>
        <sz val="11"/>
        <color indexed="8"/>
        <rFont val="Calibri"/>
        <family val="2"/>
        <charset val="238"/>
        <scheme val="minor"/>
      </rPr>
      <t>Mąka ziemniaczana,</t>
    </r>
    <r>
      <rPr>
        <sz val="11"/>
        <color indexed="8"/>
        <rFont val="Calibri"/>
        <family val="2"/>
        <charset val="238"/>
        <scheme val="minor"/>
      </rPr>
      <t xml:space="preserve"> 0,5 kg</t>
    </r>
  </si>
  <si>
    <t>55.</t>
  </si>
  <si>
    <r>
      <rPr>
        <b/>
        <sz val="11"/>
        <color indexed="8"/>
        <rFont val="Calibri"/>
        <family val="2"/>
        <charset val="238"/>
        <scheme val="minor"/>
      </rPr>
      <t>Miód naturalny</t>
    </r>
    <r>
      <rPr>
        <sz val="11"/>
        <color indexed="8"/>
        <rFont val="Calibri"/>
        <family val="2"/>
        <charset val="238"/>
        <scheme val="minor"/>
      </rPr>
      <t>, podukt naturalny, słój szklany, poj. min. 0,9l.</t>
    </r>
  </si>
  <si>
    <t>56.</t>
  </si>
  <si>
    <r>
      <rPr>
        <b/>
        <sz val="11"/>
        <color indexed="8"/>
        <rFont val="Calibri"/>
        <family val="2"/>
        <charset val="238"/>
        <scheme val="minor"/>
      </rPr>
      <t>Musztarda: kremska, sarepska.</t>
    </r>
    <r>
      <rPr>
        <sz val="11"/>
        <color indexed="8"/>
        <rFont val="Calibri"/>
        <family val="2"/>
        <charset val="238"/>
        <scheme val="minor"/>
      </rPr>
      <t xml:space="preserve"> Opakowanie jednostkowe zabezpieczone zdejmowanym wieczkiem lub nakrętką. Masa netto od 180 g do 220 g.</t>
    </r>
  </si>
  <si>
    <t>57.</t>
  </si>
  <si>
    <r>
      <rPr>
        <b/>
        <sz val="11"/>
        <color indexed="8"/>
        <rFont val="Calibri"/>
        <family val="2"/>
        <charset val="238"/>
        <scheme val="minor"/>
      </rPr>
      <t>Musztarda francuska</t>
    </r>
    <r>
      <rPr>
        <sz val="11"/>
        <color indexed="8"/>
        <rFont val="Calibri"/>
        <family val="2"/>
        <charset val="238"/>
        <scheme val="minor"/>
      </rPr>
      <t>, słoik, ok. 180 g</t>
    </r>
  </si>
  <si>
    <t>58.</t>
  </si>
  <si>
    <r>
      <rPr>
        <b/>
        <sz val="11"/>
        <color indexed="8"/>
        <rFont val="Calibri"/>
        <family val="2"/>
        <charset val="238"/>
        <scheme val="minor"/>
      </rPr>
      <t>Natka pietruszki</t>
    </r>
    <r>
      <rPr>
        <sz val="11"/>
        <color indexed="8"/>
        <rFont val="Calibri"/>
        <family val="2"/>
        <charset val="238"/>
        <scheme val="minor"/>
      </rPr>
      <t>, min. 10g.</t>
    </r>
  </si>
  <si>
    <t>59.</t>
  </si>
  <si>
    <r>
      <rPr>
        <b/>
        <sz val="11"/>
        <color indexed="8"/>
        <rFont val="Calibri"/>
        <family val="2"/>
        <charset val="238"/>
        <scheme val="minor"/>
      </rPr>
      <t>Ocet jabłkowy 6%</t>
    </r>
    <r>
      <rPr>
        <sz val="11"/>
        <color indexed="8"/>
        <rFont val="Calibri"/>
        <family val="2"/>
        <charset val="238"/>
        <scheme val="minor"/>
      </rPr>
      <t>, opakowanie butelka szklana, poj. 500 ml.</t>
    </r>
  </si>
  <si>
    <t>60.</t>
  </si>
  <si>
    <r>
      <rPr>
        <b/>
        <sz val="11"/>
        <color indexed="8"/>
        <rFont val="Calibri"/>
        <family val="2"/>
        <charset val="238"/>
        <scheme val="minor"/>
      </rPr>
      <t xml:space="preserve">Ogórek konserwowy. </t>
    </r>
    <r>
      <rPr>
        <sz val="11"/>
        <color indexed="8"/>
        <rFont val="Calibri"/>
        <family val="2"/>
        <charset val="238"/>
        <scheme val="minor"/>
      </rPr>
      <t>Op.</t>
    </r>
    <r>
      <rPr>
        <b/>
        <sz val="11"/>
        <color indexed="8"/>
        <rFont val="Calibri"/>
        <family val="2"/>
        <charset val="238"/>
        <scheme val="minor"/>
      </rPr>
      <t xml:space="preserve"> s</t>
    </r>
    <r>
      <rPr>
        <sz val="11"/>
        <color indexed="8"/>
        <rFont val="Calibri"/>
        <family val="2"/>
        <charset val="238"/>
        <scheme val="minor"/>
      </rPr>
      <t>łoik szklany, masa netto min. 900 ml.</t>
    </r>
  </si>
  <si>
    <t>61.</t>
  </si>
  <si>
    <r>
      <rPr>
        <b/>
        <sz val="11"/>
        <color indexed="8"/>
        <rFont val="Calibri"/>
        <family val="2"/>
        <charset val="238"/>
        <scheme val="minor"/>
      </rPr>
      <t>Olej rzepakowy</t>
    </r>
    <r>
      <rPr>
        <sz val="11"/>
        <color indexed="8"/>
        <rFont val="Calibri"/>
        <family val="2"/>
        <charset val="238"/>
        <scheme val="minor"/>
      </rPr>
      <t>,100% rafinowany olej rzepakowy z pierwszego tłoczenia, filtrowany na zimno, 1 l</t>
    </r>
  </si>
  <si>
    <t>62.</t>
  </si>
  <si>
    <r>
      <rPr>
        <b/>
        <sz val="11"/>
        <color indexed="8"/>
        <rFont val="Calibri"/>
        <family val="2"/>
        <charset val="238"/>
        <scheme val="minor"/>
      </rPr>
      <t>Oregano,</t>
    </r>
    <r>
      <rPr>
        <sz val="11"/>
        <color indexed="8"/>
        <rFont val="Calibri"/>
        <family val="2"/>
        <charset val="238"/>
        <scheme val="minor"/>
      </rPr>
      <t xml:space="preserve"> masa netto min. 20g.</t>
    </r>
  </si>
  <si>
    <t>63.</t>
  </si>
  <si>
    <r>
      <rPr>
        <b/>
        <sz val="11"/>
        <color indexed="8"/>
        <rFont val="Calibri"/>
        <family val="2"/>
        <charset val="238"/>
        <scheme val="minor"/>
      </rPr>
      <t>Papryka mielona</t>
    </r>
    <r>
      <rPr>
        <sz val="11"/>
        <color indexed="8"/>
        <rFont val="Calibri"/>
        <family val="2"/>
        <charset val="238"/>
        <scheme val="minor"/>
      </rPr>
      <t>, masa netto min. 20g.</t>
    </r>
  </si>
  <si>
    <t>64.</t>
  </si>
  <si>
    <r>
      <rPr>
        <b/>
        <sz val="11"/>
        <color indexed="8"/>
        <rFont val="Calibri"/>
        <family val="2"/>
        <charset val="238"/>
        <scheme val="minor"/>
      </rPr>
      <t>Papryka chili</t>
    </r>
    <r>
      <rPr>
        <sz val="11"/>
        <color indexed="8"/>
        <rFont val="Calibri"/>
        <family val="2"/>
        <charset val="238"/>
        <scheme val="minor"/>
      </rPr>
      <t>, masa netto min. 20g.</t>
    </r>
  </si>
  <si>
    <t>65.</t>
  </si>
  <si>
    <r>
      <rPr>
        <b/>
        <sz val="11"/>
        <color indexed="8"/>
        <rFont val="Calibri"/>
        <family val="2"/>
        <charset val="238"/>
        <scheme val="minor"/>
      </rPr>
      <t>Pieprz cayenne</t>
    </r>
    <r>
      <rPr>
        <sz val="11"/>
        <color indexed="8"/>
        <rFont val="Calibri"/>
        <family val="2"/>
        <charset val="238"/>
        <scheme val="minor"/>
      </rPr>
      <t>, masa netto min. 20g.</t>
    </r>
  </si>
  <si>
    <t>66.</t>
  </si>
  <si>
    <r>
      <rPr>
        <b/>
        <sz val="11"/>
        <color indexed="8"/>
        <rFont val="Calibri"/>
        <family val="2"/>
        <charset val="238"/>
        <scheme val="minor"/>
      </rPr>
      <t>Pieprz cytrynowy mielony</t>
    </r>
    <r>
      <rPr>
        <sz val="11"/>
        <color indexed="8"/>
        <rFont val="Calibri"/>
        <family val="2"/>
        <charset val="238"/>
        <scheme val="minor"/>
      </rPr>
      <t>, masa netto min. 20g.</t>
    </r>
  </si>
  <si>
    <t>67.</t>
  </si>
  <si>
    <r>
      <rPr>
        <b/>
        <sz val="11"/>
        <color indexed="8"/>
        <rFont val="Calibri"/>
        <family val="2"/>
        <charset val="238"/>
        <scheme val="minor"/>
      </rPr>
      <t>Pieprz naturalny mielony</t>
    </r>
    <r>
      <rPr>
        <sz val="11"/>
        <color indexed="8"/>
        <rFont val="Calibri"/>
        <family val="2"/>
        <charset val="238"/>
        <scheme val="minor"/>
      </rPr>
      <t>, masa netto min. 20g.</t>
    </r>
  </si>
  <si>
    <t>68.</t>
  </si>
  <si>
    <r>
      <rPr>
        <b/>
        <sz val="11"/>
        <color indexed="8"/>
        <rFont val="Calibri"/>
        <family val="2"/>
        <charset val="238"/>
        <scheme val="minor"/>
      </rPr>
      <t>Pieprz ziołowy</t>
    </r>
    <r>
      <rPr>
        <sz val="11"/>
        <color indexed="8"/>
        <rFont val="Calibri"/>
        <family val="2"/>
        <charset val="238"/>
        <scheme val="minor"/>
      </rPr>
      <t>, masa netto min. 20g.</t>
    </r>
  </si>
  <si>
    <t>69.</t>
  </si>
  <si>
    <r>
      <rPr>
        <b/>
        <sz val="11"/>
        <color indexed="8"/>
        <rFont val="Calibri"/>
        <family val="2"/>
        <charset val="238"/>
        <scheme val="minor"/>
      </rPr>
      <t>Płatki jaglane</t>
    </r>
    <r>
      <rPr>
        <sz val="11"/>
        <color indexed="8"/>
        <rFont val="Calibri"/>
        <family val="2"/>
        <charset val="238"/>
        <scheme val="minor"/>
      </rPr>
      <t>, masa netto produktu min. 400 g max. 500 g.</t>
    </r>
  </si>
  <si>
    <t>70.</t>
  </si>
  <si>
    <r>
      <rPr>
        <b/>
        <sz val="11"/>
        <color indexed="8"/>
        <rFont val="Calibri"/>
        <family val="2"/>
        <charset val="238"/>
        <scheme val="minor"/>
      </rPr>
      <t>Płatki jęczmienne</t>
    </r>
    <r>
      <rPr>
        <sz val="11"/>
        <color indexed="8"/>
        <rFont val="Calibri"/>
        <family val="2"/>
        <charset val="238"/>
        <scheme val="minor"/>
      </rPr>
      <t>, masa netto produktu min. 400 g max. 500 g.</t>
    </r>
  </si>
  <si>
    <t>71.</t>
  </si>
  <si>
    <t>72.</t>
  </si>
  <si>
    <r>
      <rPr>
        <b/>
        <sz val="11"/>
        <color indexed="8"/>
        <rFont val="Calibri"/>
        <family val="2"/>
        <charset val="238"/>
        <scheme val="minor"/>
      </rPr>
      <t>Płatki owsiane</t>
    </r>
    <r>
      <rPr>
        <sz val="11"/>
        <color indexed="8"/>
        <rFont val="Calibri"/>
        <family val="2"/>
        <charset val="238"/>
        <scheme val="minor"/>
      </rPr>
      <t xml:space="preserve"> górskie, masa netto produktu min. 400 g max. 500 g.</t>
    </r>
  </si>
  <si>
    <t>73.</t>
  </si>
  <si>
    <r>
      <rPr>
        <b/>
        <sz val="11"/>
        <color indexed="8"/>
        <rFont val="Calibri"/>
        <family val="2"/>
        <charset val="238"/>
        <scheme val="minor"/>
      </rPr>
      <t>Płatki ryżowe</t>
    </r>
    <r>
      <rPr>
        <sz val="11"/>
        <color indexed="8"/>
        <rFont val="Calibri"/>
        <family val="2"/>
        <charset val="238"/>
        <scheme val="minor"/>
      </rPr>
      <t>, masa netto produktu min. 400 g max. 500 g.</t>
    </r>
  </si>
  <si>
    <t>74.</t>
  </si>
  <si>
    <r>
      <rPr>
        <b/>
        <sz val="11"/>
        <color rgb="FF000000"/>
        <rFont val="Calibri"/>
        <family val="2"/>
        <charset val="238"/>
        <scheme val="minor"/>
      </rPr>
      <t>Pasztet drobiowy</t>
    </r>
    <r>
      <rPr>
        <sz val="11"/>
        <color indexed="8"/>
        <rFont val="Calibri"/>
        <family val="2"/>
        <charset val="238"/>
        <scheme val="minor"/>
      </rPr>
      <t xml:space="preserve"> puszka  </t>
    </r>
  </si>
  <si>
    <t>75.</t>
  </si>
  <si>
    <r>
      <rPr>
        <b/>
        <sz val="11"/>
        <color indexed="8"/>
        <rFont val="Calibri"/>
        <family val="2"/>
        <charset val="238"/>
        <scheme val="minor"/>
      </rPr>
      <t>Pomidory krojone</t>
    </r>
    <r>
      <rPr>
        <sz val="11"/>
        <color indexed="8"/>
        <rFont val="Calibri"/>
        <family val="2"/>
        <charset val="238"/>
        <scheme val="minor"/>
      </rPr>
      <t xml:space="preserve"> bez skórki, Łowicz lub równoważne  (pomidory min. 60%, sok pomidorowy 39%, sól ), bez konserwantów, masa netto min. 400 g.</t>
    </r>
  </si>
  <si>
    <t>76.</t>
  </si>
  <si>
    <r>
      <rPr>
        <b/>
        <sz val="11"/>
        <color indexed="8"/>
        <rFont val="Calibri"/>
        <family val="2"/>
        <charset val="238"/>
        <scheme val="minor"/>
      </rPr>
      <t>Rodzynki</t>
    </r>
    <r>
      <rPr>
        <sz val="11"/>
        <color indexed="8"/>
        <rFont val="Calibri"/>
        <family val="2"/>
        <charset val="238"/>
        <scheme val="minor"/>
      </rPr>
      <t>, op. od 200g do 250g</t>
    </r>
  </si>
  <si>
    <t>77.</t>
  </si>
  <si>
    <r>
      <rPr>
        <b/>
        <sz val="11"/>
        <color indexed="8"/>
        <rFont val="Calibri"/>
        <family val="2"/>
        <charset val="238"/>
        <scheme val="minor"/>
      </rPr>
      <t>Rozmaryn,</t>
    </r>
    <r>
      <rPr>
        <sz val="11"/>
        <color indexed="8"/>
        <rFont val="Calibri"/>
        <family val="2"/>
        <charset val="238"/>
        <scheme val="minor"/>
      </rPr>
      <t xml:space="preserve"> przyprawa, masa netto min. 10g.</t>
    </r>
  </si>
  <si>
    <t>78.</t>
  </si>
  <si>
    <r>
      <rPr>
        <b/>
        <sz val="11"/>
        <color indexed="8"/>
        <rFont val="Calibri"/>
        <family val="2"/>
        <charset val="238"/>
        <scheme val="minor"/>
      </rPr>
      <t>Ryż biały długoziarnisty</t>
    </r>
    <r>
      <rPr>
        <sz val="11"/>
        <color indexed="8"/>
        <rFont val="Calibri"/>
        <family val="2"/>
        <charset val="238"/>
        <scheme val="minor"/>
      </rPr>
      <t>,  1kg.</t>
    </r>
  </si>
  <si>
    <t>79.</t>
  </si>
  <si>
    <r>
      <rPr>
        <b/>
        <sz val="11"/>
        <color indexed="8"/>
        <rFont val="Calibri"/>
        <family val="2"/>
        <charset val="238"/>
        <scheme val="minor"/>
      </rPr>
      <t>Ryż naturalny brązowy pełnoziarnisty</t>
    </r>
    <r>
      <rPr>
        <sz val="11"/>
        <color indexed="8"/>
        <rFont val="Calibri"/>
        <family val="2"/>
        <charset val="238"/>
        <scheme val="minor"/>
      </rPr>
      <t>, 400 g.</t>
    </r>
  </si>
  <si>
    <t>80.</t>
  </si>
  <si>
    <r>
      <rPr>
        <b/>
        <sz val="11"/>
        <color indexed="8"/>
        <rFont val="Calibri"/>
        <family val="2"/>
        <charset val="238"/>
        <scheme val="minor"/>
      </rPr>
      <t>Sałatka wielowarzywna</t>
    </r>
    <r>
      <rPr>
        <sz val="11"/>
        <color indexed="8"/>
        <rFont val="Calibri"/>
        <family val="2"/>
        <charset val="238"/>
        <scheme val="minor"/>
      </rPr>
      <t xml:space="preserve">,typu Rolnik lub równoważne. Bez konserwantów. Opakowanie słoik szklany, poj. 900 ml. </t>
    </r>
  </si>
  <si>
    <t>81.</t>
  </si>
  <si>
    <r>
      <rPr>
        <b/>
        <sz val="11"/>
        <color indexed="8"/>
        <rFont val="Calibri"/>
        <family val="2"/>
        <charset val="238"/>
        <scheme val="minor"/>
      </rPr>
      <t>Saładka szwedzka</t>
    </r>
    <r>
      <rPr>
        <sz val="11"/>
        <color indexed="8"/>
        <rFont val="Calibri"/>
        <family val="2"/>
        <charset val="238"/>
        <scheme val="minor"/>
      </rPr>
      <t xml:space="preserve">, typu Rolnik lub równoważne. Bez konserwantów. Opakowanie słoik szklany, poj. 900 ml. </t>
    </r>
  </si>
  <si>
    <t>82.</t>
  </si>
  <si>
    <r>
      <rPr>
        <b/>
        <sz val="11"/>
        <color indexed="8"/>
        <rFont val="Calibri"/>
        <family val="2"/>
        <charset val="238"/>
        <scheme val="minor"/>
      </rPr>
      <t>Sałatka grecka,</t>
    </r>
    <r>
      <rPr>
        <sz val="11"/>
        <color indexed="8"/>
        <rFont val="Calibri"/>
        <family val="2"/>
        <charset val="238"/>
        <scheme val="minor"/>
      </rPr>
      <t xml:space="preserve"> typu Rolnik lub równoważne. Bez konserwantów. Opakowanie słoik szklany, poj. 900 ml. </t>
    </r>
  </si>
  <si>
    <t>83.</t>
  </si>
  <si>
    <r>
      <rPr>
        <b/>
        <sz val="11"/>
        <color indexed="8"/>
        <rFont val="Calibri"/>
        <family val="2"/>
        <charset val="238"/>
        <scheme val="minor"/>
      </rPr>
      <t xml:space="preserve">Seler cięty </t>
    </r>
    <r>
      <rPr>
        <sz val="11"/>
        <color indexed="8"/>
        <rFont val="Calibri"/>
        <family val="2"/>
        <charset val="238"/>
        <scheme val="minor"/>
      </rPr>
      <t xml:space="preserve">konserwowy, typu Rolnik lub równoważne. Bez konserwantów. Opakowanie słoik szklany, poj. 900 ml. </t>
    </r>
  </si>
  <si>
    <t>84.</t>
  </si>
  <si>
    <r>
      <rPr>
        <b/>
        <sz val="11"/>
        <color indexed="8"/>
        <rFont val="Calibri"/>
        <family val="2"/>
        <charset val="238"/>
        <scheme val="minor"/>
      </rPr>
      <t>Soczewica czerwona</t>
    </r>
    <r>
      <rPr>
        <sz val="11"/>
        <color indexed="8"/>
        <rFont val="Calibri"/>
        <family val="2"/>
        <charset val="238"/>
        <scheme val="minor"/>
      </rPr>
      <t>, 1kg.</t>
    </r>
  </si>
  <si>
    <t>85.</t>
  </si>
  <si>
    <r>
      <rPr>
        <b/>
        <sz val="11"/>
        <color indexed="8"/>
        <rFont val="Calibri"/>
        <family val="2"/>
        <charset val="238"/>
        <scheme val="minor"/>
      </rPr>
      <t xml:space="preserve">Sól </t>
    </r>
    <r>
      <rPr>
        <sz val="11"/>
        <color indexed="8"/>
        <rFont val="Calibri"/>
        <family val="2"/>
        <charset val="238"/>
        <scheme val="minor"/>
      </rPr>
      <t>o obniżonej zawartości sodu (sodowo-potasowa), 1kg.</t>
    </r>
  </si>
  <si>
    <t>86.</t>
  </si>
  <si>
    <t>Sól jodowana</t>
  </si>
  <si>
    <t>87.</t>
  </si>
  <si>
    <r>
      <rPr>
        <b/>
        <sz val="11"/>
        <color indexed="8"/>
        <rFont val="Calibri"/>
        <family val="2"/>
        <charset val="238"/>
        <scheme val="minor"/>
      </rPr>
      <t>Susz warzywny,</t>
    </r>
    <r>
      <rPr>
        <sz val="11"/>
        <color indexed="8"/>
        <rFont val="Calibri"/>
        <family val="2"/>
        <charset val="238"/>
        <scheme val="minor"/>
      </rPr>
      <t xml:space="preserve"> bez glutaminianu sodu, min. 200g.</t>
    </r>
  </si>
  <si>
    <t>88.</t>
  </si>
  <si>
    <r>
      <rPr>
        <b/>
        <sz val="11"/>
        <color indexed="8"/>
        <rFont val="Calibri"/>
        <family val="2"/>
        <charset val="238"/>
        <scheme val="minor"/>
      </rPr>
      <t>Szczaw krojony</t>
    </r>
    <r>
      <rPr>
        <sz val="11"/>
        <color indexed="8"/>
        <rFont val="Calibri"/>
        <family val="2"/>
        <charset val="238"/>
        <scheme val="minor"/>
      </rPr>
      <t xml:space="preserve"> konserwowy, słoik szklany; masa netto min. 280g maks. 350g.</t>
    </r>
  </si>
  <si>
    <t>89.</t>
  </si>
  <si>
    <r>
      <rPr>
        <b/>
        <sz val="11"/>
        <color indexed="8"/>
        <rFont val="Calibri"/>
        <family val="2"/>
        <charset val="238"/>
        <scheme val="minor"/>
      </rPr>
      <t>Szprot w oleju,</t>
    </r>
    <r>
      <rPr>
        <sz val="11"/>
        <color indexed="8"/>
        <rFont val="Calibri"/>
        <family val="2"/>
        <charset val="238"/>
        <scheme val="minor"/>
      </rPr>
      <t xml:space="preserve"> konserwa rybna sterylizowana, puszka ok. 170g. </t>
    </r>
  </si>
  <si>
    <t>90.</t>
  </si>
  <si>
    <r>
      <rPr>
        <b/>
        <sz val="11"/>
        <color indexed="8"/>
        <rFont val="Calibri"/>
        <family val="2"/>
        <charset val="238"/>
        <scheme val="minor"/>
      </rPr>
      <t>Szprot</t>
    </r>
    <r>
      <rPr>
        <sz val="11"/>
        <color indexed="8"/>
        <rFont val="Calibri"/>
        <family val="2"/>
        <charset val="238"/>
        <scheme val="minor"/>
      </rPr>
      <t xml:space="preserve"> </t>
    </r>
    <r>
      <rPr>
        <b/>
        <sz val="11"/>
        <color indexed="8"/>
        <rFont val="Calibri"/>
        <family val="2"/>
        <charset val="238"/>
        <scheme val="minor"/>
      </rPr>
      <t>w pomidorach</t>
    </r>
    <r>
      <rPr>
        <sz val="11"/>
        <color indexed="8"/>
        <rFont val="Calibri"/>
        <family val="2"/>
        <charset val="238"/>
        <scheme val="minor"/>
      </rPr>
      <t xml:space="preserve">, konserwa rybna sterylizowana., puszka ok.170g. </t>
    </r>
  </si>
  <si>
    <t>91.</t>
  </si>
  <si>
    <r>
      <rPr>
        <b/>
        <sz val="11"/>
        <color indexed="8"/>
        <rFont val="Calibri"/>
        <family val="2"/>
        <charset val="238"/>
        <scheme val="minor"/>
      </rPr>
      <t>Tuńczyk</t>
    </r>
    <r>
      <rPr>
        <sz val="11"/>
        <color indexed="8"/>
        <rFont val="Calibri"/>
        <family val="2"/>
        <charset val="238"/>
        <scheme val="minor"/>
      </rPr>
      <t xml:space="preserve"> w kawałkach w sosie własnym, konserwa rybna sterylizowana, puszka ok. 170g. </t>
    </r>
  </si>
  <si>
    <t>92.</t>
  </si>
  <si>
    <r>
      <rPr>
        <b/>
        <sz val="11"/>
        <color indexed="8"/>
        <rFont val="Calibri"/>
        <family val="2"/>
        <charset val="238"/>
        <scheme val="minor"/>
      </rPr>
      <t>Tuńczyk</t>
    </r>
    <r>
      <rPr>
        <sz val="11"/>
        <color indexed="8"/>
        <rFont val="Calibri"/>
        <family val="2"/>
        <charset val="238"/>
        <scheme val="minor"/>
      </rPr>
      <t xml:space="preserve"> w kawałkach w oleju, konserwa rybna sterylizowana, puszka ok. 170g. </t>
    </r>
  </si>
  <si>
    <r>
      <rPr>
        <b/>
        <sz val="11"/>
        <color indexed="8"/>
        <rFont val="Calibri"/>
        <family val="2"/>
        <charset val="238"/>
        <scheme val="minor"/>
      </rPr>
      <t>Tymianek</t>
    </r>
    <r>
      <rPr>
        <sz val="11"/>
        <color indexed="8"/>
        <rFont val="Calibri"/>
        <family val="2"/>
        <charset val="238"/>
        <scheme val="minor"/>
      </rPr>
      <t>, przyprawa, masa netto min. 20g.</t>
    </r>
  </si>
  <si>
    <r>
      <rPr>
        <b/>
        <sz val="11"/>
        <color indexed="8"/>
        <rFont val="Calibri"/>
        <family val="2"/>
        <charset val="238"/>
        <scheme val="minor"/>
      </rPr>
      <t>Ziele angielskie</t>
    </r>
    <r>
      <rPr>
        <sz val="11"/>
        <color indexed="8"/>
        <rFont val="Calibri"/>
        <family val="2"/>
        <charset val="238"/>
        <scheme val="minor"/>
      </rPr>
      <t>,</t>
    </r>
    <r>
      <rPr>
        <b/>
        <sz val="11"/>
        <color indexed="8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przyprawa, masa netto min. 15g.</t>
    </r>
  </si>
  <si>
    <t>95.</t>
  </si>
  <si>
    <r>
      <rPr>
        <b/>
        <sz val="11"/>
        <color indexed="8"/>
        <rFont val="Calibri"/>
        <family val="2"/>
        <charset val="238"/>
        <scheme val="minor"/>
      </rPr>
      <t>Zioła prowansalskie</t>
    </r>
    <r>
      <rPr>
        <sz val="11"/>
        <color indexed="8"/>
        <rFont val="Calibri"/>
        <family val="2"/>
        <charset val="238"/>
        <scheme val="minor"/>
      </rPr>
      <t>,</t>
    </r>
    <r>
      <rPr>
        <b/>
        <sz val="11"/>
        <color indexed="8"/>
        <rFont val="Calibri"/>
        <family val="2"/>
        <charset val="238"/>
        <scheme val="minor"/>
      </rPr>
      <t xml:space="preserve"> </t>
    </r>
    <r>
      <rPr>
        <sz val="11"/>
        <color indexed="8"/>
        <rFont val="Calibri"/>
        <family val="2"/>
        <charset val="238"/>
        <scheme val="minor"/>
      </rPr>
      <t>przyprawa, masa netto min. 10g.</t>
    </r>
  </si>
  <si>
    <t>96.</t>
  </si>
  <si>
    <r>
      <rPr>
        <b/>
        <sz val="11"/>
        <color indexed="8"/>
        <rFont val="Calibri"/>
        <family val="2"/>
        <charset val="238"/>
        <scheme val="minor"/>
      </rPr>
      <t>Żurek domowy</t>
    </r>
    <r>
      <rPr>
        <sz val="11"/>
        <color indexed="8"/>
        <rFont val="Calibri"/>
        <family val="2"/>
        <charset val="238"/>
        <scheme val="minor"/>
      </rPr>
      <t>, koncentrat, butelka, poj. 300-350 ml</t>
    </r>
  </si>
  <si>
    <t>97.</t>
  </si>
  <si>
    <t>98.</t>
  </si>
  <si>
    <t>99.</t>
  </si>
  <si>
    <t>100.</t>
  </si>
  <si>
    <t>Załącznik nr 1F</t>
  </si>
  <si>
    <t xml:space="preserve">Cena jednostkowa </t>
  </si>
  <si>
    <t xml:space="preserve">brutto zł </t>
  </si>
  <si>
    <t>Planowana ilość</t>
  </si>
  <si>
    <t>Stawka VAT %</t>
  </si>
  <si>
    <t>wartość netto (zł)</t>
  </si>
  <si>
    <t>Wartość brutto  (zł)</t>
  </si>
  <si>
    <t>RAZEM:</t>
  </si>
  <si>
    <t xml:space="preserve">Ser żółty twardy salami, 1 kg. </t>
  </si>
  <si>
    <t xml:space="preserve">Ser żółty twardy wędzony 1kg   </t>
  </si>
  <si>
    <r>
      <t xml:space="preserve">Ser żółty twardy typu Rydzki Edam </t>
    </r>
    <r>
      <rPr>
        <sz val="11"/>
        <color rgb="FFFF0000"/>
        <rFont val="Calibri"/>
        <family val="2"/>
        <charset val="238"/>
        <scheme val="minor"/>
      </rPr>
      <t xml:space="preserve"> </t>
    </r>
  </si>
  <si>
    <r>
      <rPr>
        <b/>
        <sz val="11"/>
        <color indexed="8"/>
        <rFont val="Calibri"/>
        <family val="2"/>
        <charset val="238"/>
        <scheme val="minor"/>
      </rPr>
      <t xml:space="preserve">Dżem wiśniowy </t>
    </r>
    <r>
      <rPr>
        <sz val="11"/>
        <color indexed="8"/>
        <rFont val="Calibri"/>
        <family val="2"/>
        <charset val="238"/>
        <scheme val="minor"/>
      </rPr>
      <t xml:space="preserve">niskosłodzony, (wiśnie min. 40%). Opakowanie:słoiki szklane, masa netto 280-340 g. </t>
    </r>
  </si>
  <si>
    <r>
      <rPr>
        <b/>
        <sz val="9"/>
        <color theme="1"/>
        <rFont val="Calibri"/>
        <family val="2"/>
        <charset val="238"/>
        <scheme val="minor"/>
      </rPr>
      <t>Pakowanie.</t>
    </r>
    <r>
      <rPr>
        <sz val="9"/>
        <color theme="1"/>
        <rFont val="Calibri"/>
        <family val="2"/>
        <charset val="238"/>
        <scheme val="minor"/>
      </rPr>
      <t xml:space="preserve"> 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t>
    </r>
    <r>
      <rPr>
        <b/>
        <sz val="9"/>
        <color theme="1"/>
        <rFont val="Calibri"/>
        <family val="2"/>
        <charset val="238"/>
        <scheme val="minor"/>
      </rPr>
      <t>Znakowanie.</t>
    </r>
    <r>
      <rPr>
        <sz val="9"/>
        <color theme="1"/>
        <rFont val="Calibri"/>
        <family val="2"/>
        <charset val="238"/>
        <scheme val="minor"/>
      </rPr>
      <t xml:space="preserve"> 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t>
    </r>
  </si>
  <si>
    <t>słownie wartość brutto: ……………………………………………………………………………………………………………………………………….</t>
  </si>
  <si>
    <t>……………………………………………………………………………………………..</t>
  </si>
  <si>
    <t>(miejscowość, data)</t>
  </si>
  <si>
    <t>…………………………………………………………………</t>
  </si>
  <si>
    <t>(podpis)</t>
  </si>
  <si>
    <t>………………………………………………………………………………………………</t>
  </si>
  <si>
    <t>……………………………………………………………..</t>
  </si>
  <si>
    <t>……………………………………………………………………………………</t>
  </si>
  <si>
    <t>słownie wartość brutto: ……………………………………………………………………………………………………………………………………….……………………………………………….</t>
  </si>
  <si>
    <t>…………………………………………………………………………………..</t>
  </si>
  <si>
    <t>………………………………………………………………….</t>
  </si>
  <si>
    <r>
      <rPr>
        <b/>
        <sz val="11"/>
        <color indexed="8"/>
        <rFont val="Calibri"/>
        <family val="2"/>
        <charset val="238"/>
        <scheme val="minor"/>
      </rPr>
      <t>Kakao</t>
    </r>
    <r>
      <rPr>
        <sz val="11"/>
        <color indexed="8"/>
        <rFont val="Calibri"/>
        <family val="2"/>
        <charset val="238"/>
        <scheme val="minor"/>
      </rPr>
      <t xml:space="preserve"> o obniżonej zawartości tłuszczu, typu Decomorreno lub równoważne, Masa netto opakowania jednostkowego 150g – 200g.</t>
    </r>
  </si>
  <si>
    <t xml:space="preserve">Ser topiony w krążkach np. Hochland lub równoważny 180g </t>
  </si>
  <si>
    <t xml:space="preserve">Kapusta kiszona </t>
  </si>
  <si>
    <t>……………………………………………………………………………………….</t>
  </si>
  <si>
    <t>Ziemniaki, średniej wielkości (jednoodmianowe dostawy) bez uszkodzeń, plam chorobowych i kiełków (worki 15 kg lub 20 kg)Dostawa od 01.09.2022-31.05.2023 r.</t>
  </si>
  <si>
    <t>……………………………………………………………………………………………</t>
  </si>
  <si>
    <t>…………………………………………………………………….</t>
  </si>
  <si>
    <t>…………………………………………………………………………………………</t>
  </si>
  <si>
    <t>PRODUKTY OGÓLNOSPOŻYWCZE</t>
  </si>
  <si>
    <t>MLEKO I PRODUKTY MLECZARSKIE</t>
  </si>
  <si>
    <t>WĘDLINY I WYROBY MIĘSNE</t>
  </si>
  <si>
    <t>MIĘSO I DRÓB</t>
  </si>
  <si>
    <t>RYBY I PRZETWORY RYBNE</t>
  </si>
  <si>
    <t>…………………………………………………………………………..</t>
  </si>
  <si>
    <t>………………………………………………………………………………………………………..</t>
  </si>
  <si>
    <t>…………………………………………………………………..</t>
  </si>
  <si>
    <r>
      <t xml:space="preserve">Papryka konserwowa. </t>
    </r>
    <r>
      <rPr>
        <sz val="11"/>
        <color indexed="8"/>
        <rFont val="Calibri"/>
        <family val="2"/>
        <charset val="238"/>
        <scheme val="minor"/>
      </rPr>
      <t>Op. słoik szklany, masa netto min. 500 ml.</t>
    </r>
  </si>
  <si>
    <r>
      <rPr>
        <b/>
        <sz val="11"/>
        <color indexed="8"/>
        <rFont val="Calibri"/>
        <family val="2"/>
        <charset val="238"/>
        <scheme val="minor"/>
      </rPr>
      <t>Ocet,</t>
    </r>
    <r>
      <rPr>
        <sz val="11"/>
        <color indexed="8"/>
        <rFont val="Calibri"/>
        <family val="2"/>
        <charset val="238"/>
        <scheme val="minor"/>
      </rPr>
      <t xml:space="preserve"> butelka, poj. 500 ml</t>
    </r>
  </si>
  <si>
    <r>
      <rPr>
        <b/>
        <sz val="11"/>
        <color indexed="8"/>
        <rFont val="Calibri"/>
        <family val="2"/>
        <charset val="238"/>
        <scheme val="minor"/>
      </rPr>
      <t>Makaron: świderki, kolanka, kokardka, wstążka</t>
    </r>
    <r>
      <rPr>
        <sz val="11"/>
        <color indexed="8"/>
        <rFont val="Calibri"/>
        <family val="2"/>
        <charset val="238"/>
        <scheme val="minor"/>
      </rPr>
      <t xml:space="preserve"> (jakość jak Lubella lub równoważny: 100 % pszenicy durum, bez sztucznych barwników), op. 500 g.</t>
    </r>
  </si>
  <si>
    <r>
      <rPr>
        <b/>
        <sz val="11"/>
        <color indexed="8"/>
        <rFont val="Calibri"/>
        <family val="2"/>
        <charset val="238"/>
        <scheme val="minor"/>
      </rPr>
      <t>Makaron zacierka</t>
    </r>
    <r>
      <rPr>
        <sz val="11"/>
        <color indexed="8"/>
        <rFont val="Calibri"/>
        <family val="2"/>
        <charset val="238"/>
        <scheme val="minor"/>
      </rPr>
      <t xml:space="preserve"> (jakość jak Lubella lub równoważny: 100 % pszenicy durum, bez sztucznych barwników), op. 250 g.</t>
    </r>
  </si>
  <si>
    <r>
      <rPr>
        <b/>
        <sz val="11"/>
        <color indexed="8"/>
        <rFont val="Calibri"/>
        <family val="2"/>
        <charset val="238"/>
        <scheme val="minor"/>
      </rPr>
      <t>Płatki kukurydziane</t>
    </r>
    <r>
      <rPr>
        <sz val="11"/>
        <color indexed="8"/>
        <rFont val="Calibri"/>
        <family val="2"/>
        <charset val="238"/>
        <scheme val="minor"/>
      </rPr>
      <t xml:space="preserve"> typu Corn Flakes lub równoważne,bez dodatku cukru, 500 g.</t>
    </r>
  </si>
  <si>
    <t>Dokument należy podpisać zgodnie z wymogami rozdziału XII SWZ</t>
  </si>
  <si>
    <t>Serek - różne rodzaje, (z ziołami, papryką, ze szczypiorkiem)  150g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</si>
</sst>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164" formatCode="#,##0.00\ &quot;zł&quot;"/>
  </numFmts>
  <fonts count="28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color indexed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indexed="8"/>
      <name val="Arial"/>
      <family val="2"/>
    </font>
    <font>
      <i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9" fontId="1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5" fillId="0" borderId="0" applyFont="0" applyFill="0" applyBorder="0" applyAlignment="0" applyProtection="0"/>
  </cellStyleXfs>
  <cellXfs count="367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NumberFormat="1" applyFont="1" applyAlignment="1">
      <alignment horizontal="center"/>
    </xf>
    <xf numFmtId="0" fontId="5" fillId="0" borderId="0" xfId="1" applyFont="1"/>
    <xf numFmtId="0" fontId="2" fillId="0" borderId="0" xfId="1" applyFont="1" applyAlignment="1">
      <alignment vertical="top" wrapText="1"/>
    </xf>
    <xf numFmtId="0" fontId="4" fillId="0" borderId="0" xfId="1" applyFont="1" applyAlignment="1">
      <alignment horizontal="center"/>
    </xf>
    <xf numFmtId="0" fontId="10" fillId="0" borderId="0" xfId="1" applyFont="1"/>
    <xf numFmtId="0" fontId="5" fillId="0" borderId="0" xfId="1" applyNumberFormat="1" applyFont="1" applyAlignment="1">
      <alignment horizontal="center"/>
    </xf>
    <xf numFmtId="0" fontId="9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vertical="top" wrapText="1"/>
    </xf>
    <xf numFmtId="164" fontId="10" fillId="0" borderId="1" xfId="1" applyNumberFormat="1" applyFont="1" applyBorder="1" applyAlignment="1">
      <alignment horizontal="center"/>
    </xf>
    <xf numFmtId="9" fontId="9" fillId="0" borderId="1" xfId="2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vertical="center" wrapText="1"/>
    </xf>
    <xf numFmtId="0" fontId="5" fillId="3" borderId="1" xfId="1" applyNumberFormat="1" applyFont="1" applyFill="1" applyBorder="1" applyAlignment="1">
      <alignment horizontal="center" vertical="center"/>
    </xf>
    <xf numFmtId="2" fontId="9" fillId="0" borderId="1" xfId="1" applyNumberFormat="1" applyFont="1" applyBorder="1" applyAlignment="1">
      <alignment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9" fontId="5" fillId="0" borderId="0" xfId="1" applyNumberFormat="1" applyFont="1" applyAlignment="1">
      <alignment horizontal="center" wrapText="1"/>
    </xf>
    <xf numFmtId="164" fontId="5" fillId="0" borderId="0" xfId="1" applyNumberFormat="1" applyFont="1"/>
    <xf numFmtId="2" fontId="5" fillId="0" borderId="0" xfId="2" applyNumberFormat="1" applyFont="1"/>
    <xf numFmtId="9" fontId="5" fillId="0" borderId="0" xfId="2" applyFont="1"/>
    <xf numFmtId="0" fontId="2" fillId="0" borderId="0" xfId="5" applyFont="1"/>
    <xf numFmtId="0" fontId="3" fillId="0" borderId="0" xfId="5" applyFont="1"/>
    <xf numFmtId="0" fontId="2" fillId="0" borderId="0" xfId="5" applyNumberFormat="1" applyFont="1" applyAlignment="1">
      <alignment horizontal="center"/>
    </xf>
    <xf numFmtId="0" fontId="5" fillId="0" borderId="0" xfId="5" applyFont="1"/>
    <xf numFmtId="0" fontId="2" fillId="0" borderId="0" xfId="5" applyFont="1" applyAlignment="1">
      <alignment vertical="top" wrapText="1"/>
    </xf>
    <xf numFmtId="0" fontId="4" fillId="0" borderId="0" xfId="5" applyFont="1" applyAlignment="1">
      <alignment horizontal="center"/>
    </xf>
    <xf numFmtId="0" fontId="10" fillId="0" borderId="0" xfId="5" applyFont="1"/>
    <xf numFmtId="0" fontId="5" fillId="0" borderId="0" xfId="5" applyNumberFormat="1" applyFont="1" applyAlignment="1">
      <alignment horizontal="center"/>
    </xf>
    <xf numFmtId="0" fontId="9" fillId="0" borderId="1" xfId="5" applyFont="1" applyBorder="1" applyAlignment="1">
      <alignment horizontal="center" vertical="top" wrapText="1"/>
    </xf>
    <xf numFmtId="0" fontId="9" fillId="0" borderId="1" xfId="5" applyFont="1" applyBorder="1" applyAlignment="1">
      <alignment vertical="top" wrapText="1"/>
    </xf>
    <xf numFmtId="0" fontId="10" fillId="0" borderId="1" xfId="5" applyFont="1" applyBorder="1" applyAlignment="1">
      <alignment horizontal="center" vertical="center" wrapText="1"/>
    </xf>
    <xf numFmtId="164" fontId="10" fillId="0" borderId="1" xfId="5" applyNumberFormat="1" applyFont="1" applyBorder="1" applyAlignment="1">
      <alignment horizontal="center"/>
    </xf>
    <xf numFmtId="0" fontId="5" fillId="3" borderId="1" xfId="5" applyNumberFormat="1" applyFont="1" applyFill="1" applyBorder="1" applyAlignment="1">
      <alignment horizontal="center" vertical="center"/>
    </xf>
    <xf numFmtId="2" fontId="9" fillId="0" borderId="1" xfId="5" applyNumberFormat="1" applyFont="1" applyBorder="1" applyAlignment="1">
      <alignment vertical="center" wrapText="1"/>
    </xf>
    <xf numFmtId="2" fontId="5" fillId="0" borderId="0" xfId="5" applyNumberFormat="1" applyFont="1"/>
    <xf numFmtId="164" fontId="11" fillId="0" borderId="1" xfId="5" applyNumberFormat="1" applyFont="1" applyBorder="1" applyAlignment="1">
      <alignment horizontal="center" vertical="center" wrapText="1"/>
    </xf>
    <xf numFmtId="164" fontId="8" fillId="0" borderId="1" xfId="5" applyNumberFormat="1" applyFont="1" applyBorder="1" applyAlignment="1">
      <alignment horizontal="center" vertical="center" wrapText="1"/>
    </xf>
    <xf numFmtId="9" fontId="5" fillId="0" borderId="0" xfId="5" applyNumberFormat="1" applyFont="1" applyAlignment="1">
      <alignment horizontal="center" wrapText="1"/>
    </xf>
    <xf numFmtId="164" fontId="5" fillId="0" borderId="0" xfId="5" applyNumberFormat="1" applyFont="1"/>
    <xf numFmtId="164" fontId="11" fillId="0" borderId="0" xfId="5" applyNumberFormat="1" applyFont="1" applyBorder="1" applyAlignment="1">
      <alignment horizontal="center" vertical="center" wrapText="1"/>
    </xf>
    <xf numFmtId="164" fontId="8" fillId="0" borderId="0" xfId="5" applyNumberFormat="1" applyFont="1" applyBorder="1" applyAlignment="1">
      <alignment horizontal="center" vertical="center" wrapText="1"/>
    </xf>
    <xf numFmtId="0" fontId="14" fillId="0" borderId="0" xfId="5" applyFont="1" applyBorder="1" applyAlignment="1">
      <alignment horizontal="center" vertical="center" wrapText="1"/>
    </xf>
    <xf numFmtId="0" fontId="15" fillId="0" borderId="0" xfId="5" applyFont="1" applyAlignment="1">
      <alignment horizontal="left" wrapText="1"/>
    </xf>
    <xf numFmtId="0" fontId="2" fillId="0" borderId="0" xfId="6" applyFont="1"/>
    <xf numFmtId="0" fontId="3" fillId="0" borderId="0" xfId="6" applyFont="1"/>
    <xf numFmtId="0" fontId="2" fillId="0" borderId="0" xfId="6" applyNumberFormat="1" applyFont="1" applyAlignment="1">
      <alignment horizontal="center"/>
    </xf>
    <xf numFmtId="0" fontId="5" fillId="0" borderId="0" xfId="6" applyFont="1"/>
    <xf numFmtId="0" fontId="2" fillId="0" borderId="0" xfId="6" applyFont="1" applyAlignment="1">
      <alignment vertical="top" wrapText="1"/>
    </xf>
    <xf numFmtId="0" fontId="4" fillId="0" borderId="0" xfId="6" applyFont="1" applyAlignment="1">
      <alignment horizontal="center"/>
    </xf>
    <xf numFmtId="0" fontId="10" fillId="0" borderId="0" xfId="6" applyFont="1"/>
    <xf numFmtId="0" fontId="5" fillId="0" borderId="0" xfId="6" applyNumberFormat="1" applyFont="1" applyAlignment="1">
      <alignment horizontal="center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>
      <alignment vertical="top" wrapText="1"/>
    </xf>
    <xf numFmtId="0" fontId="9" fillId="0" borderId="1" xfId="6" applyFont="1" applyBorder="1" applyAlignment="1">
      <alignment horizontal="center" vertical="center" wrapText="1"/>
    </xf>
    <xf numFmtId="164" fontId="10" fillId="0" borderId="1" xfId="6" applyNumberFormat="1" applyFont="1" applyBorder="1" applyAlignment="1">
      <alignment horizontal="center"/>
    </xf>
    <xf numFmtId="9" fontId="9" fillId="0" borderId="1" xfId="2" applyFont="1" applyBorder="1" applyAlignment="1">
      <alignment vertical="center" wrapText="1"/>
    </xf>
    <xf numFmtId="2" fontId="9" fillId="0" borderId="1" xfId="6" applyNumberFormat="1" applyFont="1" applyBorder="1" applyAlignment="1">
      <alignment vertical="center" wrapText="1"/>
    </xf>
    <xf numFmtId="0" fontId="10" fillId="0" borderId="1" xfId="6" applyFont="1" applyBorder="1" applyAlignment="1">
      <alignment horizontal="center" vertical="center" wrapText="1"/>
    </xf>
    <xf numFmtId="2" fontId="5" fillId="0" borderId="0" xfId="6" applyNumberFormat="1" applyFont="1"/>
    <xf numFmtId="0" fontId="10" fillId="0" borderId="1" xfId="6" applyNumberFormat="1" applyFont="1" applyBorder="1" applyAlignment="1">
      <alignment horizontal="center" vertical="center" wrapText="1"/>
    </xf>
    <xf numFmtId="164" fontId="8" fillId="0" borderId="1" xfId="6" applyNumberFormat="1" applyFont="1" applyBorder="1" applyAlignment="1">
      <alignment vertical="center" wrapText="1"/>
    </xf>
    <xf numFmtId="164" fontId="7" fillId="0" borderId="1" xfId="6" applyNumberFormat="1" applyFont="1" applyBorder="1" applyAlignment="1">
      <alignment vertical="center" wrapText="1"/>
    </xf>
    <xf numFmtId="164" fontId="11" fillId="0" borderId="1" xfId="6" applyNumberFormat="1" applyFont="1" applyBorder="1" applyAlignment="1">
      <alignment horizontal="center" vertical="center" wrapText="1"/>
    </xf>
    <xf numFmtId="164" fontId="8" fillId="0" borderId="1" xfId="6" applyNumberFormat="1" applyFont="1" applyBorder="1" applyAlignment="1">
      <alignment horizontal="center" vertical="center" wrapText="1"/>
    </xf>
    <xf numFmtId="9" fontId="5" fillId="0" borderId="0" xfId="6" applyNumberFormat="1" applyFont="1" applyAlignment="1">
      <alignment horizontal="center" wrapText="1"/>
    </xf>
    <xf numFmtId="164" fontId="5" fillId="0" borderId="0" xfId="6" applyNumberFormat="1" applyFont="1"/>
    <xf numFmtId="164" fontId="8" fillId="0" borderId="0" xfId="6" applyNumberFormat="1" applyFont="1" applyBorder="1" applyAlignment="1">
      <alignment vertical="center" wrapText="1"/>
    </xf>
    <xf numFmtId="164" fontId="11" fillId="0" borderId="0" xfId="6" applyNumberFormat="1" applyFont="1" applyBorder="1" applyAlignment="1">
      <alignment horizontal="center" vertical="center" wrapText="1"/>
    </xf>
    <xf numFmtId="164" fontId="8" fillId="0" borderId="0" xfId="6" applyNumberFormat="1" applyFont="1" applyBorder="1" applyAlignment="1">
      <alignment horizontal="center" vertical="center" wrapText="1"/>
    </xf>
    <xf numFmtId="0" fontId="2" fillId="0" borderId="0" xfId="4" applyFont="1"/>
    <xf numFmtId="0" fontId="3" fillId="0" borderId="0" xfId="4" applyFont="1"/>
    <xf numFmtId="0" fontId="2" fillId="0" borderId="0" xfId="4" applyNumberFormat="1" applyFont="1" applyAlignment="1">
      <alignment horizontal="center"/>
    </xf>
    <xf numFmtId="0" fontId="5" fillId="0" borderId="0" xfId="4" applyFont="1"/>
    <xf numFmtId="0" fontId="2" fillId="0" borderId="0" xfId="4" applyFont="1" applyAlignment="1">
      <alignment vertical="top" wrapText="1"/>
    </xf>
    <xf numFmtId="0" fontId="4" fillId="0" borderId="0" xfId="4" applyFont="1" applyAlignment="1">
      <alignment horizontal="center"/>
    </xf>
    <xf numFmtId="0" fontId="10" fillId="0" borderId="0" xfId="4" applyFont="1"/>
    <xf numFmtId="0" fontId="5" fillId="0" borderId="0" xfId="4" applyNumberFormat="1" applyFont="1" applyAlignment="1">
      <alignment horizontal="center"/>
    </xf>
    <xf numFmtId="0" fontId="9" fillId="0" borderId="1" xfId="4" applyFont="1" applyBorder="1" applyAlignment="1">
      <alignment horizontal="center" vertical="top" wrapText="1"/>
    </xf>
    <xf numFmtId="0" fontId="9" fillId="0" borderId="1" xfId="4" applyFont="1" applyBorder="1" applyAlignment="1">
      <alignment vertical="top" wrapText="1"/>
    </xf>
    <xf numFmtId="164" fontId="10" fillId="0" borderId="1" xfId="4" applyNumberFormat="1" applyFont="1" applyBorder="1" applyAlignment="1">
      <alignment horizontal="center"/>
    </xf>
    <xf numFmtId="2" fontId="10" fillId="0" borderId="1" xfId="4" applyNumberFormat="1" applyFont="1" applyBorder="1" applyAlignment="1">
      <alignment horizontal="center" vertical="center" wrapText="1"/>
    </xf>
    <xf numFmtId="2" fontId="9" fillId="0" borderId="1" xfId="4" applyNumberFormat="1" applyFont="1" applyBorder="1" applyAlignment="1">
      <alignment vertical="center" wrapText="1"/>
    </xf>
    <xf numFmtId="2" fontId="5" fillId="0" borderId="0" xfId="4" applyNumberFormat="1" applyFont="1"/>
    <xf numFmtId="164" fontId="5" fillId="0" borderId="0" xfId="4" applyNumberFormat="1" applyFont="1"/>
    <xf numFmtId="164" fontId="11" fillId="0" borderId="1" xfId="4" applyNumberFormat="1" applyFont="1" applyBorder="1" applyAlignment="1">
      <alignment horizontal="center" vertical="center" wrapText="1"/>
    </xf>
    <xf numFmtId="164" fontId="8" fillId="0" borderId="1" xfId="4" applyNumberFormat="1" applyFont="1" applyBorder="1" applyAlignment="1">
      <alignment horizontal="center" vertical="center" wrapText="1"/>
    </xf>
    <xf numFmtId="9" fontId="5" fillId="0" borderId="0" xfId="4" applyNumberFormat="1" applyFont="1" applyAlignment="1">
      <alignment horizontal="center" wrapText="1"/>
    </xf>
    <xf numFmtId="164" fontId="11" fillId="0" borderId="0" xfId="4" applyNumberFormat="1" applyFont="1" applyBorder="1" applyAlignment="1">
      <alignment horizontal="center" vertical="center" wrapText="1"/>
    </xf>
    <xf numFmtId="164" fontId="8" fillId="0" borderId="0" xfId="4" applyNumberFormat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2" fillId="0" borderId="0" xfId="3" applyFont="1"/>
    <xf numFmtId="0" fontId="3" fillId="0" borderId="0" xfId="3" applyFont="1"/>
    <xf numFmtId="0" fontId="2" fillId="0" borderId="0" xfId="3" applyNumberFormat="1" applyFont="1" applyAlignment="1">
      <alignment horizontal="center"/>
    </xf>
    <xf numFmtId="0" fontId="5" fillId="0" borderId="0" xfId="3" applyFont="1"/>
    <xf numFmtId="0" fontId="2" fillId="0" borderId="0" xfId="3" applyFont="1" applyAlignment="1">
      <alignment vertical="top" wrapText="1"/>
    </xf>
    <xf numFmtId="0" fontId="4" fillId="0" borderId="0" xfId="3" applyFont="1" applyAlignment="1">
      <alignment horizontal="center"/>
    </xf>
    <xf numFmtId="0" fontId="10" fillId="0" borderId="0" xfId="3" applyFont="1"/>
    <xf numFmtId="0" fontId="5" fillId="0" borderId="0" xfId="3" applyNumberFormat="1" applyFont="1" applyAlignment="1">
      <alignment horizontal="center"/>
    </xf>
    <xf numFmtId="0" fontId="9" fillId="0" borderId="1" xfId="3" applyFont="1" applyBorder="1" applyAlignment="1">
      <alignment horizontal="center" vertical="top" wrapText="1"/>
    </xf>
    <xf numFmtId="0" fontId="9" fillId="0" borderId="1" xfId="3" applyFont="1" applyBorder="1" applyAlignment="1">
      <alignment vertical="top" wrapText="1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164" fontId="10" fillId="0" borderId="1" xfId="3" applyNumberFormat="1" applyFont="1" applyBorder="1" applyAlignment="1">
      <alignment horizontal="center"/>
    </xf>
    <xf numFmtId="0" fontId="10" fillId="0" borderId="1" xfId="3" applyFont="1" applyBorder="1" applyAlignment="1">
      <alignment vertical="top" wrapText="1"/>
    </xf>
    <xf numFmtId="0" fontId="5" fillId="0" borderId="1" xfId="3" applyNumberFormat="1" applyFont="1" applyBorder="1" applyAlignment="1">
      <alignment horizontal="center"/>
    </xf>
    <xf numFmtId="164" fontId="5" fillId="0" borderId="0" xfId="3" applyNumberFormat="1" applyFont="1"/>
    <xf numFmtId="164" fontId="11" fillId="0" borderId="1" xfId="3" applyNumberFormat="1" applyFont="1" applyBorder="1" applyAlignment="1">
      <alignment horizontal="center" vertical="center" wrapText="1"/>
    </xf>
    <xf numFmtId="9" fontId="5" fillId="0" borderId="0" xfId="3" applyNumberFormat="1" applyFont="1" applyAlignment="1">
      <alignment horizontal="center" wrapText="1"/>
    </xf>
    <xf numFmtId="164" fontId="8" fillId="0" borderId="0" xfId="3" applyNumberFormat="1" applyFont="1" applyBorder="1" applyAlignment="1">
      <alignment vertical="center" wrapText="1"/>
    </xf>
    <xf numFmtId="164" fontId="11" fillId="0" borderId="0" xfId="3" applyNumberFormat="1" applyFont="1" applyBorder="1" applyAlignment="1">
      <alignment horizontal="center" vertical="center" wrapText="1"/>
    </xf>
    <xf numFmtId="0" fontId="5" fillId="0" borderId="1" xfId="3" applyNumberFormat="1" applyFont="1" applyBorder="1"/>
    <xf numFmtId="0" fontId="9" fillId="0" borderId="1" xfId="6" applyNumberFormat="1" applyFont="1" applyBorder="1" applyAlignment="1">
      <alignment vertical="top" wrapText="1"/>
    </xf>
    <xf numFmtId="0" fontId="10" fillId="0" borderId="1" xfId="6" applyNumberFormat="1" applyFont="1" applyBorder="1" applyAlignment="1">
      <alignment horizontal="center"/>
    </xf>
    <xf numFmtId="164" fontId="10" fillId="0" borderId="1" xfId="6" applyNumberFormat="1" applyFont="1" applyFill="1" applyBorder="1" applyAlignment="1">
      <alignment horizontal="center"/>
    </xf>
    <xf numFmtId="0" fontId="5" fillId="0" borderId="0" xfId="6" applyFont="1" applyBorder="1"/>
    <xf numFmtId="2" fontId="10" fillId="0" borderId="1" xfId="6" applyNumberFormat="1" applyFont="1" applyBorder="1" applyAlignment="1">
      <alignment horizontal="center" vertical="center" wrapText="1"/>
    </xf>
    <xf numFmtId="9" fontId="10" fillId="0" borderId="1" xfId="2" applyFont="1" applyBorder="1" applyAlignment="1">
      <alignment vertical="center" wrapText="1"/>
    </xf>
    <xf numFmtId="2" fontId="10" fillId="0" borderId="1" xfId="2" applyNumberFormat="1" applyFont="1" applyBorder="1" applyAlignment="1">
      <alignment vertical="center" wrapText="1"/>
    </xf>
    <xf numFmtId="164" fontId="5" fillId="0" borderId="0" xfId="6" applyNumberFormat="1" applyFont="1" applyBorder="1"/>
    <xf numFmtId="2" fontId="5" fillId="0" borderId="0" xfId="6" applyNumberFormat="1" applyFont="1" applyBorder="1"/>
    <xf numFmtId="2" fontId="7" fillId="0" borderId="0" xfId="6" applyNumberFormat="1" applyFont="1" applyBorder="1"/>
    <xf numFmtId="0" fontId="3" fillId="3" borderId="0" xfId="5" applyFont="1" applyFill="1"/>
    <xf numFmtId="0" fontId="4" fillId="3" borderId="0" xfId="5" applyFont="1" applyFill="1" applyAlignment="1">
      <alignment horizontal="center"/>
    </xf>
    <xf numFmtId="0" fontId="10" fillId="3" borderId="0" xfId="5" applyFont="1" applyFill="1"/>
    <xf numFmtId="0" fontId="9" fillId="3" borderId="1" xfId="5" applyFont="1" applyFill="1" applyBorder="1" applyAlignment="1">
      <alignment horizontal="left" vertical="center" wrapText="1"/>
    </xf>
    <xf numFmtId="164" fontId="9" fillId="3" borderId="2" xfId="5" applyNumberFormat="1" applyFont="1" applyFill="1" applyBorder="1" applyAlignment="1">
      <alignment horizontal="right" vertical="center" wrapText="1"/>
    </xf>
    <xf numFmtId="2" fontId="10" fillId="3" borderId="1" xfId="5" applyNumberFormat="1" applyFont="1" applyFill="1" applyBorder="1" applyAlignment="1">
      <alignment horizontal="center" vertical="center" wrapText="1"/>
    </xf>
    <xf numFmtId="0" fontId="9" fillId="3" borderId="1" xfId="5" applyFont="1" applyFill="1" applyBorder="1" applyAlignment="1">
      <alignment vertical="top" wrapText="1"/>
    </xf>
    <xf numFmtId="164" fontId="9" fillId="0" borderId="1" xfId="5" applyNumberFormat="1" applyFont="1" applyBorder="1" applyAlignment="1">
      <alignment vertical="top" wrapText="1"/>
    </xf>
    <xf numFmtId="164" fontId="10" fillId="0" borderId="1" xfId="5" applyNumberFormat="1" applyFont="1" applyBorder="1" applyAlignment="1">
      <alignment vertical="top" wrapText="1"/>
    </xf>
    <xf numFmtId="2" fontId="13" fillId="3" borderId="0" xfId="5" applyNumberFormat="1" applyFont="1" applyFill="1" applyBorder="1" applyAlignment="1">
      <alignment horizontal="right" vertical="center" wrapText="1"/>
    </xf>
    <xf numFmtId="2" fontId="15" fillId="3" borderId="0" xfId="5" applyNumberFormat="1" applyFont="1" applyFill="1" applyAlignment="1">
      <alignment horizontal="center" wrapText="1"/>
    </xf>
    <xf numFmtId="0" fontId="2" fillId="3" borderId="0" xfId="5" applyFont="1" applyFill="1"/>
    <xf numFmtId="0" fontId="5" fillId="3" borderId="0" xfId="5" applyFont="1" applyFill="1"/>
    <xf numFmtId="0" fontId="19" fillId="0" borderId="0" xfId="5" applyFont="1" applyAlignment="1"/>
    <xf numFmtId="0" fontId="9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vertical="top" wrapText="1"/>
    </xf>
    <xf numFmtId="0" fontId="9" fillId="0" borderId="1" xfId="5" applyFont="1" applyFill="1" applyBorder="1" applyAlignment="1">
      <alignment vertical="top" wrapText="1"/>
    </xf>
    <xf numFmtId="0" fontId="22" fillId="0" borderId="1" xfId="5" applyFont="1" applyBorder="1" applyAlignment="1">
      <alignment vertical="top" wrapText="1"/>
    </xf>
    <xf numFmtId="0" fontId="9" fillId="0" borderId="1" xfId="5" applyFont="1" applyBorder="1" applyAlignment="1">
      <alignment horizontal="left" vertical="top" wrapText="1"/>
    </xf>
    <xf numFmtId="0" fontId="8" fillId="2" borderId="2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vertical="center" wrapText="1"/>
    </xf>
    <xf numFmtId="164" fontId="5" fillId="0" borderId="0" xfId="6" applyNumberFormat="1" applyFont="1" applyBorder="1" applyAlignment="1">
      <alignment horizontal="right" vertical="center" wrapText="1" indent="1"/>
    </xf>
    <xf numFmtId="0" fontId="11" fillId="2" borderId="4" xfId="1" applyFont="1" applyFill="1" applyBorder="1" applyAlignment="1">
      <alignment horizontal="center" vertical="center" wrapText="1"/>
    </xf>
    <xf numFmtId="0" fontId="23" fillId="2" borderId="1" xfId="6" applyFont="1" applyFill="1" applyBorder="1" applyAlignment="1">
      <alignment horizontal="center" vertical="center" wrapText="1"/>
    </xf>
    <xf numFmtId="0" fontId="23" fillId="2" borderId="2" xfId="6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3" fillId="2" borderId="4" xfId="6" applyNumberFormat="1" applyFont="1" applyFill="1" applyBorder="1" applyAlignment="1">
      <alignment horizontal="center" vertical="center" wrapText="1"/>
    </xf>
    <xf numFmtId="0" fontId="23" fillId="2" borderId="4" xfId="6" applyFont="1" applyFill="1" applyBorder="1" applyAlignment="1">
      <alignment horizontal="center" vertical="center" wrapText="1"/>
    </xf>
    <xf numFmtId="0" fontId="5" fillId="0" borderId="1" xfId="1" applyFont="1" applyBorder="1"/>
    <xf numFmtId="164" fontId="8" fillId="0" borderId="7" xfId="6" applyNumberFormat="1" applyFont="1" applyBorder="1" applyAlignment="1">
      <alignment horizontal="right" vertical="center" wrapText="1"/>
    </xf>
    <xf numFmtId="0" fontId="5" fillId="0" borderId="1" xfId="6" applyFont="1" applyBorder="1"/>
    <xf numFmtId="0" fontId="5" fillId="0" borderId="1" xfId="5" applyFont="1" applyBorder="1"/>
    <xf numFmtId="0" fontId="5" fillId="0" borderId="1" xfId="4" applyFont="1" applyBorder="1"/>
    <xf numFmtId="164" fontId="8" fillId="0" borderId="7" xfId="3" applyNumberFormat="1" applyFont="1" applyBorder="1" applyAlignment="1">
      <alignment vertical="center" wrapText="1"/>
    </xf>
    <xf numFmtId="164" fontId="10" fillId="0" borderId="1" xfId="5" applyNumberFormat="1" applyFont="1" applyFill="1" applyBorder="1" applyAlignment="1">
      <alignment horizontal="center"/>
    </xf>
    <xf numFmtId="9" fontId="9" fillId="0" borderId="1" xfId="2" applyFont="1" applyFill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vertical="center" wrapText="1"/>
    </xf>
    <xf numFmtId="2" fontId="9" fillId="0" borderId="1" xfId="5" applyNumberFormat="1" applyFont="1" applyFill="1" applyBorder="1" applyAlignment="1">
      <alignment vertical="center" wrapText="1"/>
    </xf>
    <xf numFmtId="0" fontId="5" fillId="0" borderId="1" xfId="5" applyFont="1" applyFill="1" applyBorder="1"/>
    <xf numFmtId="0" fontId="8" fillId="2" borderId="1" xfId="6" applyFont="1" applyFill="1" applyBorder="1" applyAlignment="1">
      <alignment horizontal="center" vertical="center" wrapText="1"/>
    </xf>
    <xf numFmtId="0" fontId="5" fillId="3" borderId="0" xfId="3" applyFont="1" applyFill="1"/>
    <xf numFmtId="0" fontId="10" fillId="3" borderId="0" xfId="3" applyFont="1" applyFill="1"/>
    <xf numFmtId="0" fontId="5" fillId="3" borderId="0" xfId="3" applyNumberFormat="1" applyFont="1" applyFill="1" applyAlignment="1">
      <alignment horizontal="center"/>
    </xf>
    <xf numFmtId="0" fontId="14" fillId="3" borderId="0" xfId="5" applyFont="1" applyFill="1" applyBorder="1" applyAlignment="1">
      <alignment horizontal="center" vertical="center" wrapText="1"/>
    </xf>
    <xf numFmtId="0" fontId="15" fillId="3" borderId="0" xfId="5" applyFont="1" applyFill="1" applyAlignment="1">
      <alignment horizontal="left" wrapText="1"/>
    </xf>
    <xf numFmtId="0" fontId="5" fillId="3" borderId="0" xfId="5" applyNumberFormat="1" applyFont="1" applyFill="1" applyAlignment="1">
      <alignment horizontal="center"/>
    </xf>
    <xf numFmtId="0" fontId="14" fillId="3" borderId="0" xfId="3" applyFont="1" applyFill="1" applyBorder="1" applyAlignment="1">
      <alignment horizontal="center" vertical="center" wrapText="1"/>
    </xf>
    <xf numFmtId="164" fontId="8" fillId="3" borderId="0" xfId="5" applyNumberFormat="1" applyFont="1" applyFill="1" applyBorder="1" applyAlignment="1">
      <alignment vertical="center" wrapText="1"/>
    </xf>
    <xf numFmtId="164" fontId="8" fillId="3" borderId="0" xfId="5" applyNumberFormat="1" applyFont="1" applyFill="1" applyBorder="1" applyAlignment="1">
      <alignment horizontal="center" vertical="center" wrapText="1"/>
    </xf>
    <xf numFmtId="164" fontId="5" fillId="3" borderId="0" xfId="5" applyNumberFormat="1" applyFont="1" applyFill="1" applyAlignment="1">
      <alignment horizontal="center"/>
    </xf>
    <xf numFmtId="0" fontId="16" fillId="3" borderId="0" xfId="5" applyFont="1" applyFill="1" applyAlignment="1">
      <alignment horizontal="center"/>
    </xf>
    <xf numFmtId="0" fontId="16" fillId="3" borderId="0" xfId="3" applyFont="1" applyFill="1" applyAlignment="1">
      <alignment horizontal="center"/>
    </xf>
    <xf numFmtId="0" fontId="5" fillId="3" borderId="0" xfId="6" applyFont="1" applyFill="1"/>
    <xf numFmtId="0" fontId="10" fillId="3" borderId="0" xfId="6" applyFont="1" applyFill="1"/>
    <xf numFmtId="0" fontId="5" fillId="3" borderId="0" xfId="6" applyNumberFormat="1" applyFont="1" applyFill="1" applyAlignment="1">
      <alignment horizontal="center"/>
    </xf>
    <xf numFmtId="164" fontId="11" fillId="3" borderId="0" xfId="5" applyNumberFormat="1" applyFont="1" applyFill="1" applyBorder="1" applyAlignment="1">
      <alignment horizontal="center" vertical="center" wrapText="1"/>
    </xf>
    <xf numFmtId="9" fontId="5" fillId="3" borderId="0" xfId="5" applyNumberFormat="1" applyFont="1" applyFill="1" applyAlignment="1">
      <alignment horizontal="center" wrapText="1"/>
    </xf>
    <xf numFmtId="0" fontId="14" fillId="3" borderId="0" xfId="4" applyFont="1" applyFill="1" applyBorder="1" applyAlignment="1">
      <alignment horizontal="center" vertical="center" wrapText="1"/>
    </xf>
    <xf numFmtId="0" fontId="5" fillId="3" borderId="0" xfId="4" applyFont="1" applyFill="1"/>
    <xf numFmtId="0" fontId="10" fillId="3" borderId="0" xfId="4" applyFont="1" applyFill="1"/>
    <xf numFmtId="0" fontId="5" fillId="3" borderId="0" xfId="4" applyNumberFormat="1" applyFont="1" applyFill="1" applyAlignment="1">
      <alignment horizontal="center"/>
    </xf>
    <xf numFmtId="0" fontId="16" fillId="3" borderId="0" xfId="4" applyFont="1" applyFill="1" applyAlignment="1">
      <alignment horizontal="center"/>
    </xf>
    <xf numFmtId="164" fontId="8" fillId="0" borderId="0" xfId="5" applyNumberFormat="1" applyFont="1" applyBorder="1" applyAlignment="1">
      <alignment horizontal="right" vertical="center" wrapText="1"/>
    </xf>
    <xf numFmtId="164" fontId="5" fillId="3" borderId="0" xfId="5" applyNumberFormat="1" applyFont="1" applyFill="1" applyBorder="1" applyAlignment="1">
      <alignment horizontal="right" vertical="center" wrapText="1" indent="1"/>
    </xf>
    <xf numFmtId="0" fontId="6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164" fontId="8" fillId="0" borderId="0" xfId="3" applyNumberFormat="1" applyFont="1" applyBorder="1" applyAlignment="1">
      <alignment horizontal="right" vertical="center" wrapText="1"/>
    </xf>
    <xf numFmtId="164" fontId="8" fillId="0" borderId="8" xfId="3" applyNumberFormat="1" applyFont="1" applyBorder="1" applyAlignment="1">
      <alignment horizontal="right" vertical="center" wrapText="1"/>
    </xf>
    <xf numFmtId="164" fontId="8" fillId="3" borderId="0" xfId="3" applyNumberFormat="1" applyFont="1" applyFill="1" applyBorder="1" applyAlignment="1">
      <alignment horizontal="right" vertical="center" wrapText="1"/>
    </xf>
    <xf numFmtId="164" fontId="8" fillId="3" borderId="0" xfId="3" applyNumberFormat="1" applyFont="1" applyFill="1" applyBorder="1" applyAlignment="1">
      <alignment vertical="center" wrapText="1"/>
    </xf>
    <xf numFmtId="164" fontId="11" fillId="3" borderId="0" xfId="3" applyNumberFormat="1" applyFont="1" applyFill="1" applyBorder="1" applyAlignment="1">
      <alignment horizontal="center" vertical="center" wrapText="1"/>
    </xf>
    <xf numFmtId="9" fontId="5" fillId="3" borderId="0" xfId="3" applyNumberFormat="1" applyFont="1" applyFill="1" applyBorder="1" applyAlignment="1">
      <alignment horizontal="center" wrapText="1"/>
    </xf>
    <xf numFmtId="164" fontId="8" fillId="3" borderId="0" xfId="3" applyNumberFormat="1" applyFont="1" applyFill="1" applyBorder="1" applyAlignment="1">
      <alignment horizontal="center" vertical="center" wrapText="1"/>
    </xf>
    <xf numFmtId="2" fontId="13" fillId="3" borderId="0" xfId="3" applyNumberFormat="1" applyFont="1" applyFill="1" applyBorder="1" applyAlignment="1">
      <alignment horizontal="right" vertical="center" wrapText="1"/>
    </xf>
    <xf numFmtId="9" fontId="5" fillId="3" borderId="0" xfId="3" applyNumberFormat="1" applyFont="1" applyFill="1" applyAlignment="1">
      <alignment horizontal="center" wrapText="1"/>
    </xf>
    <xf numFmtId="164" fontId="8" fillId="0" borderId="0" xfId="4" applyNumberFormat="1" applyFont="1" applyBorder="1" applyAlignment="1">
      <alignment horizontal="right" vertical="center" wrapText="1"/>
    </xf>
    <xf numFmtId="164" fontId="8" fillId="0" borderId="8" xfId="4" applyNumberFormat="1" applyFont="1" applyBorder="1" applyAlignment="1">
      <alignment horizontal="right" vertical="center" wrapText="1"/>
    </xf>
    <xf numFmtId="9" fontId="5" fillId="0" borderId="0" xfId="4" applyNumberFormat="1" applyFont="1" applyBorder="1" applyAlignment="1">
      <alignment horizontal="center" wrapText="1"/>
    </xf>
    <xf numFmtId="164" fontId="8" fillId="3" borderId="0" xfId="4" applyNumberFormat="1" applyFont="1" applyFill="1" applyBorder="1" applyAlignment="1">
      <alignment horizontal="right" vertical="center" wrapText="1"/>
    </xf>
    <xf numFmtId="164" fontId="11" fillId="3" borderId="0" xfId="4" applyNumberFormat="1" applyFont="1" applyFill="1" applyBorder="1" applyAlignment="1">
      <alignment horizontal="center" vertical="center" wrapText="1"/>
    </xf>
    <xf numFmtId="164" fontId="8" fillId="3" borderId="0" xfId="4" applyNumberFormat="1" applyFont="1" applyFill="1" applyBorder="1" applyAlignment="1">
      <alignment horizontal="center" vertical="center" wrapText="1"/>
    </xf>
    <xf numFmtId="9" fontId="5" fillId="3" borderId="0" xfId="4" applyNumberFormat="1" applyFont="1" applyFill="1" applyBorder="1" applyAlignment="1">
      <alignment horizontal="center" wrapText="1"/>
    </xf>
    <xf numFmtId="164" fontId="5" fillId="3" borderId="0" xfId="4" applyNumberFormat="1" applyFont="1" applyFill="1"/>
    <xf numFmtId="164" fontId="8" fillId="3" borderId="0" xfId="4" applyNumberFormat="1" applyFont="1" applyFill="1" applyBorder="1" applyAlignment="1">
      <alignment vertical="center" wrapText="1"/>
    </xf>
    <xf numFmtId="2" fontId="13" fillId="3" borderId="0" xfId="4" applyNumberFormat="1" applyFont="1" applyFill="1" applyBorder="1" applyAlignment="1">
      <alignment horizontal="right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3" fillId="2" borderId="1" xfId="6" applyNumberFormat="1" applyFont="1" applyFill="1" applyBorder="1" applyAlignment="1">
      <alignment horizontal="center" vertical="center" wrapText="1"/>
    </xf>
    <xf numFmtId="0" fontId="4" fillId="0" borderId="0" xfId="5" applyFont="1" applyAlignment="1"/>
    <xf numFmtId="0" fontId="9" fillId="3" borderId="1" xfId="5" applyFont="1" applyFill="1" applyBorder="1" applyAlignment="1">
      <alignment horizontal="center" vertical="top" wrapText="1"/>
    </xf>
    <xf numFmtId="0" fontId="20" fillId="3" borderId="1" xfId="5" applyFont="1" applyFill="1" applyBorder="1" applyAlignment="1">
      <alignment vertical="center" wrapText="1"/>
    </xf>
    <xf numFmtId="9" fontId="7" fillId="3" borderId="0" xfId="5" applyNumberFormat="1" applyFont="1" applyFill="1" applyAlignment="1">
      <alignment horizontal="left" vertical="center" wrapText="1" indent="1"/>
    </xf>
    <xf numFmtId="0" fontId="16" fillId="3" borderId="0" xfId="5" applyFont="1" applyFill="1" applyAlignment="1">
      <alignment horizontal="left" vertical="center" wrapText="1" indent="1"/>
    </xf>
    <xf numFmtId="9" fontId="7" fillId="3" borderId="0" xfId="2" applyFont="1" applyFill="1" applyAlignment="1">
      <alignment horizontal="left" vertical="center" wrapText="1" indent="1"/>
    </xf>
    <xf numFmtId="0" fontId="9" fillId="3" borderId="1" xfId="6" applyFont="1" applyFill="1" applyBorder="1" applyAlignment="1">
      <alignment vertical="top" wrapText="1"/>
    </xf>
    <xf numFmtId="164" fontId="8" fillId="0" borderId="0" xfId="6" applyNumberFormat="1" applyFont="1" applyBorder="1" applyAlignment="1">
      <alignment horizontal="right" vertical="center" wrapText="1"/>
    </xf>
    <xf numFmtId="164" fontId="8" fillId="3" borderId="0" xfId="6" applyNumberFormat="1" applyFont="1" applyFill="1" applyBorder="1" applyAlignment="1">
      <alignment vertical="center" wrapText="1"/>
    </xf>
    <xf numFmtId="164" fontId="11" fillId="3" borderId="0" xfId="6" applyNumberFormat="1" applyFont="1" applyFill="1" applyBorder="1" applyAlignment="1">
      <alignment horizontal="center" vertical="center" wrapText="1"/>
    </xf>
    <xf numFmtId="2" fontId="13" fillId="3" borderId="0" xfId="6" applyNumberFormat="1" applyFont="1" applyFill="1" applyBorder="1" applyAlignment="1">
      <alignment horizontal="right" vertical="center" wrapText="1"/>
    </xf>
    <xf numFmtId="164" fontId="8" fillId="3" borderId="0" xfId="6" applyNumberFormat="1" applyFont="1" applyFill="1" applyBorder="1" applyAlignment="1">
      <alignment horizontal="center" vertical="center" wrapText="1"/>
    </xf>
    <xf numFmtId="9" fontId="5" fillId="3" borderId="0" xfId="6" applyNumberFormat="1" applyFont="1" applyFill="1" applyAlignment="1">
      <alignment horizontal="center" wrapText="1"/>
    </xf>
    <xf numFmtId="0" fontId="14" fillId="3" borderId="0" xfId="6" applyFont="1" applyFill="1" applyBorder="1" applyAlignment="1">
      <alignment horizontal="center" vertical="center" wrapText="1"/>
    </xf>
    <xf numFmtId="2" fontId="15" fillId="3" borderId="0" xfId="6" applyNumberFormat="1" applyFont="1" applyFill="1" applyAlignment="1">
      <alignment horizontal="center" wrapText="1"/>
    </xf>
    <xf numFmtId="0" fontId="15" fillId="3" borderId="0" xfId="6" applyFont="1" applyFill="1" applyAlignment="1">
      <alignment horizontal="left" wrapText="1"/>
    </xf>
    <xf numFmtId="0" fontId="17" fillId="3" borderId="0" xfId="6" applyFont="1" applyFill="1" applyBorder="1" applyAlignment="1">
      <alignment vertical="top" wrapText="1"/>
    </xf>
    <xf numFmtId="0" fontId="3" fillId="3" borderId="0" xfId="6" applyFont="1" applyFill="1" applyBorder="1" applyAlignment="1">
      <alignment vertical="top" wrapText="1"/>
    </xf>
    <xf numFmtId="0" fontId="17" fillId="3" borderId="0" xfId="6" applyNumberFormat="1" applyFont="1" applyFill="1" applyBorder="1" applyAlignment="1">
      <alignment horizontal="center" vertical="top" wrapText="1"/>
    </xf>
    <xf numFmtId="164" fontId="17" fillId="3" borderId="0" xfId="6" applyNumberFormat="1" applyFont="1" applyFill="1" applyBorder="1" applyAlignment="1">
      <alignment vertical="top" wrapText="1"/>
    </xf>
    <xf numFmtId="0" fontId="13" fillId="3" borderId="0" xfId="6" applyFont="1" applyFill="1" applyBorder="1" applyAlignment="1">
      <alignment vertical="top" wrapText="1"/>
    </xf>
    <xf numFmtId="0" fontId="2" fillId="3" borderId="0" xfId="6" applyFont="1" applyFill="1"/>
    <xf numFmtId="0" fontId="3" fillId="3" borderId="0" xfId="6" applyFont="1" applyFill="1"/>
    <xf numFmtId="0" fontId="2" fillId="3" borderId="0" xfId="6" applyNumberFormat="1" applyFont="1" applyFill="1" applyAlignment="1">
      <alignment horizontal="center"/>
    </xf>
    <xf numFmtId="0" fontId="16" fillId="3" borderId="0" xfId="6" applyFont="1" applyFill="1" applyAlignment="1">
      <alignment horizontal="center"/>
    </xf>
    <xf numFmtId="164" fontId="5" fillId="3" borderId="0" xfId="3" applyNumberFormat="1" applyFont="1" applyFill="1" applyBorder="1" applyAlignment="1">
      <alignment horizontal="right" vertical="center" wrapText="1" indent="1"/>
    </xf>
    <xf numFmtId="2" fontId="5" fillId="3" borderId="0" xfId="6" applyNumberFormat="1" applyFont="1" applyFill="1"/>
    <xf numFmtId="164" fontId="5" fillId="3" borderId="0" xfId="6" applyNumberFormat="1" applyFont="1" applyFill="1"/>
    <xf numFmtId="2" fontId="5" fillId="3" borderId="0" xfId="2" applyNumberFormat="1" applyFont="1" applyFill="1"/>
    <xf numFmtId="9" fontId="7" fillId="3" borderId="0" xfId="6" applyNumberFormat="1" applyFont="1" applyFill="1" applyAlignment="1">
      <alignment horizontal="left" vertical="center" wrapText="1" indent="1"/>
    </xf>
    <xf numFmtId="0" fontId="16" fillId="3" borderId="0" xfId="6" applyFont="1" applyFill="1" applyAlignment="1">
      <alignment horizontal="left" vertical="center" wrapText="1" indent="1"/>
    </xf>
    <xf numFmtId="9" fontId="5" fillId="3" borderId="0" xfId="2" applyFont="1" applyFill="1"/>
    <xf numFmtId="0" fontId="16" fillId="0" borderId="0" xfId="6" applyFont="1" applyAlignment="1">
      <alignment horizontal="center"/>
    </xf>
    <xf numFmtId="164" fontId="8" fillId="3" borderId="0" xfId="1" applyNumberFormat="1" applyFont="1" applyFill="1" applyBorder="1" applyAlignment="1">
      <alignment vertical="center" wrapText="1"/>
    </xf>
    <xf numFmtId="164" fontId="11" fillId="3" borderId="0" xfId="1" applyNumberFormat="1" applyFont="1" applyFill="1" applyBorder="1" applyAlignment="1">
      <alignment horizontal="center" vertical="center" wrapText="1"/>
    </xf>
    <xf numFmtId="2" fontId="13" fillId="3" borderId="0" xfId="1" applyNumberFormat="1" applyFont="1" applyFill="1" applyBorder="1" applyAlignment="1">
      <alignment horizontal="right" vertical="center" wrapText="1"/>
    </xf>
    <xf numFmtId="164" fontId="8" fillId="3" borderId="0" xfId="1" applyNumberFormat="1" applyFont="1" applyFill="1" applyBorder="1" applyAlignment="1">
      <alignment horizontal="center" vertical="center" wrapText="1"/>
    </xf>
    <xf numFmtId="9" fontId="5" fillId="3" borderId="0" xfId="1" applyNumberFormat="1" applyFont="1" applyFill="1" applyAlignment="1">
      <alignment horizontal="center" wrapText="1"/>
    </xf>
    <xf numFmtId="0" fontId="14" fillId="3" borderId="0" xfId="1" applyFont="1" applyFill="1" applyBorder="1" applyAlignment="1">
      <alignment horizontal="center" vertical="center" wrapText="1"/>
    </xf>
    <xf numFmtId="0" fontId="5" fillId="3" borderId="0" xfId="1" applyFont="1" applyFill="1"/>
    <xf numFmtId="0" fontId="17" fillId="3" borderId="0" xfId="1" applyFont="1" applyFill="1" applyBorder="1" applyAlignment="1">
      <alignment vertical="top" wrapText="1"/>
    </xf>
    <xf numFmtId="0" fontId="3" fillId="3" borderId="0" xfId="1" applyFont="1" applyFill="1" applyBorder="1" applyAlignment="1">
      <alignment vertical="top" wrapText="1"/>
    </xf>
    <xf numFmtId="0" fontId="17" fillId="3" borderId="0" xfId="1" applyNumberFormat="1" applyFont="1" applyFill="1" applyBorder="1" applyAlignment="1">
      <alignment horizontal="center" vertical="top" wrapText="1"/>
    </xf>
    <xf numFmtId="164" fontId="17" fillId="3" borderId="0" xfId="1" applyNumberFormat="1" applyFont="1" applyFill="1" applyBorder="1" applyAlignment="1">
      <alignment vertical="top" wrapText="1"/>
    </xf>
    <xf numFmtId="0" fontId="13" fillId="3" borderId="0" xfId="1" applyFont="1" applyFill="1" applyBorder="1" applyAlignment="1">
      <alignment vertical="top" wrapText="1"/>
    </xf>
    <xf numFmtId="0" fontId="2" fillId="3" borderId="0" xfId="1" applyFont="1" applyFill="1"/>
    <xf numFmtId="0" fontId="3" fillId="3" borderId="0" xfId="1" applyFont="1" applyFill="1"/>
    <xf numFmtId="0" fontId="2" fillId="3" borderId="0" xfId="1" applyNumberFormat="1" applyFont="1" applyFill="1" applyAlignment="1">
      <alignment horizontal="center"/>
    </xf>
    <xf numFmtId="0" fontId="10" fillId="3" borderId="0" xfId="1" applyFont="1" applyFill="1"/>
    <xf numFmtId="0" fontId="5" fillId="3" borderId="0" xfId="1" applyNumberFormat="1" applyFont="1" applyFill="1" applyAlignment="1">
      <alignment horizontal="center"/>
    </xf>
    <xf numFmtId="0" fontId="16" fillId="0" borderId="0" xfId="1" applyFont="1" applyAlignment="1">
      <alignment horizontal="center"/>
    </xf>
    <xf numFmtId="164" fontId="7" fillId="0" borderId="8" xfId="6" applyNumberFormat="1" applyFont="1" applyBorder="1" applyAlignment="1">
      <alignment vertical="center" wrapText="1"/>
    </xf>
    <xf numFmtId="164" fontId="9" fillId="0" borderId="8" xfId="6" applyNumberFormat="1" applyFont="1" applyBorder="1" applyAlignment="1">
      <alignment horizontal="right" vertical="center" wrapText="1"/>
    </xf>
    <xf numFmtId="164" fontId="7" fillId="0" borderId="0" xfId="6" applyNumberFormat="1" applyFont="1" applyBorder="1" applyAlignment="1">
      <alignment vertical="center" wrapText="1"/>
    </xf>
    <xf numFmtId="164" fontId="9" fillId="0" borderId="0" xfId="6" applyNumberFormat="1" applyFont="1" applyBorder="1" applyAlignment="1">
      <alignment horizontal="right" vertical="center" wrapText="1"/>
    </xf>
    <xf numFmtId="0" fontId="8" fillId="0" borderId="1" xfId="5" applyFont="1" applyBorder="1" applyAlignment="1">
      <alignment vertical="top" wrapText="1"/>
    </xf>
    <xf numFmtId="0" fontId="16" fillId="3" borderId="0" xfId="5" applyFont="1" applyFill="1" applyAlignment="1">
      <alignment horizontal="center"/>
    </xf>
    <xf numFmtId="0" fontId="5" fillId="3" borderId="0" xfId="1" applyFont="1" applyFill="1" applyAlignment="1">
      <alignment horizontal="center"/>
    </xf>
    <xf numFmtId="0" fontId="27" fillId="0" borderId="0" xfId="0" applyFont="1" applyAlignment="1">
      <alignment horizontal="right"/>
    </xf>
    <xf numFmtId="0" fontId="27" fillId="3" borderId="0" xfId="0" applyFont="1" applyFill="1" applyAlignment="1">
      <alignment horizontal="right"/>
    </xf>
    <xf numFmtId="0" fontId="16" fillId="0" borderId="0" xfId="1" applyFont="1" applyAlignment="1"/>
    <xf numFmtId="0" fontId="27" fillId="0" borderId="0" xfId="0" applyFont="1" applyAlignment="1">
      <alignment horizontal="center"/>
    </xf>
    <xf numFmtId="0" fontId="5" fillId="3" borderId="0" xfId="5" applyFont="1" applyFill="1" applyAlignment="1">
      <alignment horizontal="center"/>
    </xf>
    <xf numFmtId="0" fontId="16" fillId="3" borderId="0" xfId="5" applyFont="1" applyFill="1" applyAlignment="1">
      <alignment horizontal="center"/>
    </xf>
    <xf numFmtId="0" fontId="6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4" fillId="0" borderId="0" xfId="5" applyFont="1" applyAlignment="1">
      <alignment horizontal="center"/>
    </xf>
    <xf numFmtId="0" fontId="7" fillId="0" borderId="0" xfId="5" applyFont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2" borderId="1" xfId="6" applyFont="1" applyFill="1" applyBorder="1" applyAlignment="1">
      <alignment horizontal="center" vertical="center" wrapText="1"/>
    </xf>
    <xf numFmtId="164" fontId="8" fillId="0" borderId="5" xfId="5" applyNumberFormat="1" applyFont="1" applyBorder="1" applyAlignment="1">
      <alignment horizontal="right" vertical="center" wrapText="1"/>
    </xf>
    <xf numFmtId="164" fontId="8" fillId="0" borderId="6" xfId="5" applyNumberFormat="1" applyFont="1" applyBorder="1" applyAlignment="1">
      <alignment horizontal="right" vertical="center" wrapText="1"/>
    </xf>
    <xf numFmtId="164" fontId="8" fillId="0" borderId="7" xfId="5" applyNumberFormat="1" applyFont="1" applyBorder="1" applyAlignment="1">
      <alignment horizontal="righ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6" applyNumberFormat="1" applyFont="1" applyFill="1" applyBorder="1" applyAlignment="1">
      <alignment horizontal="center" vertical="center" wrapText="1"/>
    </xf>
    <xf numFmtId="164" fontId="8" fillId="0" borderId="5" xfId="3" applyNumberFormat="1" applyFont="1" applyBorder="1" applyAlignment="1">
      <alignment horizontal="right" vertical="center" wrapText="1"/>
    </xf>
    <xf numFmtId="164" fontId="8" fillId="0" borderId="6" xfId="3" applyNumberFormat="1" applyFont="1" applyBorder="1" applyAlignment="1">
      <alignment horizontal="right" vertical="center" wrapText="1"/>
    </xf>
    <xf numFmtId="164" fontId="5" fillId="3" borderId="0" xfId="3" applyNumberFormat="1" applyFont="1" applyFill="1" applyBorder="1" applyAlignment="1">
      <alignment horizontal="right" vertical="center" wrapText="1" indent="1"/>
    </xf>
    <xf numFmtId="0" fontId="5" fillId="3" borderId="0" xfId="3" applyFont="1" applyFill="1" applyAlignment="1">
      <alignment horizontal="center"/>
    </xf>
    <xf numFmtId="0" fontId="16" fillId="3" borderId="0" xfId="3" applyFont="1" applyFill="1" applyAlignment="1">
      <alignment horizontal="center"/>
    </xf>
    <xf numFmtId="0" fontId="4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8" fillId="0" borderId="0" xfId="3" applyFont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2" xfId="6" applyNumberFormat="1" applyFont="1" applyFill="1" applyBorder="1" applyAlignment="1">
      <alignment horizontal="center" vertical="center" wrapText="1"/>
    </xf>
    <xf numFmtId="0" fontId="8" fillId="2" borderId="4" xfId="6" applyNumberFormat="1" applyFont="1" applyFill="1" applyBorder="1" applyAlignment="1">
      <alignment horizontal="center" vertical="center" wrapText="1"/>
    </xf>
    <xf numFmtId="0" fontId="8" fillId="2" borderId="2" xfId="6" applyFont="1" applyFill="1" applyBorder="1" applyAlignment="1">
      <alignment horizontal="center" vertical="center" wrapText="1"/>
    </xf>
    <xf numFmtId="0" fontId="8" fillId="2" borderId="4" xfId="6" applyFont="1" applyFill="1" applyBorder="1" applyAlignment="1">
      <alignment horizontal="center" vertical="center" wrapText="1"/>
    </xf>
    <xf numFmtId="0" fontId="2" fillId="0" borderId="0" xfId="5" applyFont="1" applyBorder="1" applyAlignment="1">
      <alignment horizontal="center" vertical="center" wrapText="1"/>
    </xf>
    <xf numFmtId="164" fontId="5" fillId="3" borderId="8" xfId="5" applyNumberFormat="1" applyFont="1" applyFill="1" applyBorder="1" applyAlignment="1">
      <alignment horizontal="right" vertical="center" wrapText="1" indent="1"/>
    </xf>
    <xf numFmtId="0" fontId="15" fillId="0" borderId="0" xfId="5" applyFont="1" applyAlignment="1">
      <alignment horizontal="center" wrapText="1"/>
    </xf>
    <xf numFmtId="0" fontId="5" fillId="0" borderId="0" xfId="5" applyFont="1" applyAlignment="1">
      <alignment horizontal="right" wrapText="1"/>
    </xf>
    <xf numFmtId="164" fontId="7" fillId="0" borderId="0" xfId="5" applyNumberFormat="1" applyFont="1" applyAlignment="1">
      <alignment horizontal="left" vertical="center" wrapText="1" indent="1"/>
    </xf>
    <xf numFmtId="0" fontId="0" fillId="0" borderId="0" xfId="0"/>
    <xf numFmtId="0" fontId="25" fillId="0" borderId="0" xfId="1" applyFont="1" applyBorder="1" applyAlignment="1">
      <alignment horizontal="center" vertical="center" wrapText="1"/>
    </xf>
    <xf numFmtId="0" fontId="4" fillId="0" borderId="0" xfId="5" applyFont="1" applyAlignment="1">
      <alignment horizontal="right"/>
    </xf>
    <xf numFmtId="164" fontId="5" fillId="3" borderId="0" xfId="4" applyNumberFormat="1" applyFont="1" applyFill="1" applyBorder="1" applyAlignment="1">
      <alignment horizontal="right" vertical="center" wrapText="1" indent="1"/>
    </xf>
    <xf numFmtId="0" fontId="4" fillId="0" borderId="0" xfId="4" applyFont="1" applyAlignment="1">
      <alignment horizontal="right"/>
    </xf>
    <xf numFmtId="0" fontId="7" fillId="0" borderId="0" xfId="4" applyFont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5" fillId="3" borderId="0" xfId="4" applyFont="1" applyFill="1" applyAlignment="1">
      <alignment horizontal="center"/>
    </xf>
    <xf numFmtId="0" fontId="16" fillId="3" borderId="0" xfId="4" applyFont="1" applyFill="1" applyAlignment="1">
      <alignment horizontal="center"/>
    </xf>
    <xf numFmtId="164" fontId="8" fillId="0" borderId="5" xfId="4" applyNumberFormat="1" applyFont="1" applyBorder="1" applyAlignment="1">
      <alignment horizontal="right" vertical="center" wrapText="1"/>
    </xf>
    <xf numFmtId="164" fontId="8" fillId="0" borderId="6" xfId="4" applyNumberFormat="1" applyFont="1" applyBorder="1" applyAlignment="1">
      <alignment horizontal="right" vertical="center" wrapText="1"/>
    </xf>
    <xf numFmtId="164" fontId="8" fillId="0" borderId="7" xfId="4" applyNumberFormat="1" applyFont="1" applyBorder="1" applyAlignment="1">
      <alignment horizontal="right" vertical="center" wrapText="1"/>
    </xf>
    <xf numFmtId="0" fontId="2" fillId="3" borderId="0" xfId="4" applyFont="1" applyFill="1" applyBorder="1" applyAlignment="1">
      <alignment horizontal="center" vertical="center" wrapText="1"/>
    </xf>
    <xf numFmtId="164" fontId="5" fillId="3" borderId="0" xfId="5" applyNumberFormat="1" applyFont="1" applyFill="1" applyBorder="1" applyAlignment="1">
      <alignment horizontal="right" vertical="center" wrapText="1" indent="1"/>
    </xf>
    <xf numFmtId="0" fontId="15" fillId="3" borderId="0" xfId="5" applyFont="1" applyFill="1" applyAlignment="1">
      <alignment horizontal="center" wrapText="1"/>
    </xf>
    <xf numFmtId="0" fontId="5" fillId="3" borderId="0" xfId="5" applyFont="1" applyFill="1" applyAlignment="1">
      <alignment horizontal="right" wrapText="1"/>
    </xf>
    <xf numFmtId="164" fontId="7" fillId="3" borderId="0" xfId="5" applyNumberFormat="1" applyFont="1" applyFill="1" applyAlignment="1">
      <alignment horizontal="left" vertical="center" wrapText="1" indent="1"/>
    </xf>
    <xf numFmtId="0" fontId="7" fillId="3" borderId="0" xfId="5" applyFont="1" applyFill="1" applyAlignment="1">
      <alignment horizontal="left" vertical="center" wrapText="1" indent="1"/>
    </xf>
    <xf numFmtId="9" fontId="7" fillId="3" borderId="0" xfId="5" applyNumberFormat="1" applyFont="1" applyFill="1" applyAlignment="1">
      <alignment horizontal="left" vertical="center" wrapText="1" indent="1"/>
    </xf>
    <xf numFmtId="0" fontId="5" fillId="3" borderId="0" xfId="1" applyFont="1" applyFill="1" applyAlignment="1">
      <alignment horizontal="right" wrapText="1"/>
    </xf>
    <xf numFmtId="0" fontId="4" fillId="0" borderId="0" xfId="6" applyFont="1" applyAlignment="1">
      <alignment horizontal="right"/>
    </xf>
    <xf numFmtId="0" fontId="7" fillId="0" borderId="0" xfId="6" applyFont="1" applyAlignment="1">
      <alignment horizontal="center" vertical="center"/>
    </xf>
    <xf numFmtId="0" fontId="8" fillId="0" borderId="0" xfId="6" applyFont="1" applyBorder="1" applyAlignment="1">
      <alignment horizontal="center" vertical="center"/>
    </xf>
    <xf numFmtId="0" fontId="5" fillId="3" borderId="0" xfId="6" applyFont="1" applyFill="1" applyAlignment="1">
      <alignment horizontal="center"/>
    </xf>
    <xf numFmtId="0" fontId="16" fillId="3" borderId="0" xfId="6" applyFont="1" applyFill="1" applyAlignment="1">
      <alignment horizontal="center"/>
    </xf>
    <xf numFmtId="164" fontId="8" fillId="0" borderId="5" xfId="6" applyNumberFormat="1" applyFont="1" applyBorder="1" applyAlignment="1">
      <alignment horizontal="right" vertical="center" wrapText="1"/>
    </xf>
    <xf numFmtId="164" fontId="8" fillId="0" borderId="6" xfId="6" applyNumberFormat="1" applyFont="1" applyBorder="1" applyAlignment="1">
      <alignment horizontal="right" vertical="center" wrapText="1"/>
    </xf>
    <xf numFmtId="164" fontId="8" fillId="0" borderId="7" xfId="6" applyNumberFormat="1" applyFont="1" applyBorder="1" applyAlignment="1">
      <alignment horizontal="right" vertical="center" wrapText="1"/>
    </xf>
    <xf numFmtId="0" fontId="2" fillId="3" borderId="0" xfId="6" applyFont="1" applyFill="1" applyBorder="1" applyAlignment="1">
      <alignment horizontal="center" vertical="center" wrapText="1"/>
    </xf>
    <xf numFmtId="164" fontId="5" fillId="3" borderId="0" xfId="6" applyNumberFormat="1" applyFont="1" applyFill="1" applyBorder="1" applyAlignment="1">
      <alignment horizontal="right" vertical="center" wrapText="1" indent="1"/>
    </xf>
    <xf numFmtId="0" fontId="15" fillId="3" borderId="0" xfId="6" applyFont="1" applyFill="1" applyAlignment="1">
      <alignment horizontal="center" wrapText="1"/>
    </xf>
    <xf numFmtId="0" fontId="10" fillId="3" borderId="0" xfId="6" applyFont="1" applyFill="1" applyBorder="1" applyAlignment="1">
      <alignment horizontal="right" vertical="top" wrapText="1"/>
    </xf>
    <xf numFmtId="164" fontId="8" fillId="3" borderId="0" xfId="6" applyNumberFormat="1" applyFont="1" applyFill="1" applyBorder="1" applyAlignment="1">
      <alignment horizontal="left" vertical="center" wrapText="1" indent="1"/>
    </xf>
    <xf numFmtId="0" fontId="15" fillId="3" borderId="0" xfId="0" applyFont="1" applyFill="1" applyAlignment="1">
      <alignment horizontal="left" wrapText="1"/>
    </xf>
    <xf numFmtId="0" fontId="5" fillId="3" borderId="0" xfId="6" applyFont="1" applyFill="1" applyAlignment="1">
      <alignment horizontal="right" wrapText="1"/>
    </xf>
    <xf numFmtId="0" fontId="16" fillId="0" borderId="0" xfId="6" applyFont="1" applyAlignment="1">
      <alignment horizontal="center"/>
    </xf>
    <xf numFmtId="164" fontId="7" fillId="3" borderId="0" xfId="6" applyNumberFormat="1" applyFont="1" applyFill="1" applyAlignment="1">
      <alignment horizontal="left" vertical="center" wrapText="1" indent="1"/>
    </xf>
    <xf numFmtId="9" fontId="7" fillId="3" borderId="0" xfId="6" applyNumberFormat="1" applyFont="1" applyFill="1" applyAlignment="1">
      <alignment horizontal="left" vertical="center" wrapText="1" indent="1"/>
    </xf>
    <xf numFmtId="0" fontId="16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164" fontId="5" fillId="3" borderId="8" xfId="6" applyNumberFormat="1" applyFont="1" applyFill="1" applyBorder="1" applyAlignment="1">
      <alignment horizontal="right" vertical="center" wrapText="1" indent="1"/>
    </xf>
    <xf numFmtId="0" fontId="7" fillId="0" borderId="5" xfId="6" applyFont="1" applyBorder="1" applyAlignment="1">
      <alignment horizontal="right"/>
    </xf>
    <xf numFmtId="0" fontId="7" fillId="0" borderId="6" xfId="6" applyFont="1" applyBorder="1" applyAlignment="1">
      <alignment horizontal="right"/>
    </xf>
    <xf numFmtId="0" fontId="7" fillId="0" borderId="7" xfId="6" applyFont="1" applyBorder="1" applyAlignment="1">
      <alignment horizontal="right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7" fillId="0" borderId="5" xfId="1" applyFont="1" applyBorder="1" applyAlignment="1">
      <alignment horizontal="right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8" fillId="2" borderId="10" xfId="6" applyNumberFormat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164" fontId="5" fillId="3" borderId="8" xfId="1" applyNumberFormat="1" applyFont="1" applyFill="1" applyBorder="1" applyAlignment="1">
      <alignment horizontal="right" vertical="center" wrapText="1" indent="1"/>
    </xf>
    <xf numFmtId="0" fontId="10" fillId="3" borderId="0" xfId="1" applyFont="1" applyFill="1" applyBorder="1" applyAlignment="1">
      <alignment horizontal="right" vertical="top" wrapText="1"/>
    </xf>
    <xf numFmtId="164" fontId="8" fillId="3" borderId="0" xfId="1" applyNumberFormat="1" applyFont="1" applyFill="1" applyBorder="1" applyAlignment="1">
      <alignment horizontal="left" vertical="center" wrapText="1" indent="1"/>
    </xf>
    <xf numFmtId="0" fontId="8" fillId="2" borderId="9" xfId="6" applyFont="1" applyFill="1" applyBorder="1" applyAlignment="1">
      <alignment horizontal="center" vertical="center" wrapText="1"/>
    </xf>
    <xf numFmtId="164" fontId="9" fillId="0" borderId="5" xfId="6" applyNumberFormat="1" applyFont="1" applyBorder="1" applyAlignment="1">
      <alignment horizontal="right" vertical="center" wrapText="1"/>
    </xf>
    <xf numFmtId="164" fontId="9" fillId="0" borderId="6" xfId="6" applyNumberFormat="1" applyFont="1" applyBorder="1" applyAlignment="1">
      <alignment horizontal="right" vertical="center" wrapText="1"/>
    </xf>
    <xf numFmtId="164" fontId="9" fillId="0" borderId="7" xfId="6" applyNumberFormat="1" applyFont="1" applyBorder="1" applyAlignment="1">
      <alignment horizontal="right" vertical="center" wrapText="1"/>
    </xf>
    <xf numFmtId="164" fontId="5" fillId="0" borderId="0" xfId="6" applyNumberFormat="1" applyFont="1" applyBorder="1" applyAlignment="1">
      <alignment horizontal="right" vertical="center" wrapText="1" indent="1"/>
    </xf>
    <xf numFmtId="0" fontId="16" fillId="3" borderId="0" xfId="6" applyFont="1" applyFill="1" applyAlignment="1">
      <alignment horizontal="right" wrapText="1"/>
    </xf>
    <xf numFmtId="0" fontId="7" fillId="3" borderId="0" xfId="6" applyFont="1" applyFill="1" applyAlignment="1">
      <alignment horizontal="left" vertical="center" wrapText="1" indent="1"/>
    </xf>
  </cellXfs>
  <cellStyles count="8">
    <cellStyle name="Normalny" xfId="0" builtinId="0"/>
    <cellStyle name="Normalny 2" xfId="1"/>
    <cellStyle name="Normalny 3" xfId="3"/>
    <cellStyle name="Normalny 4" xfId="4"/>
    <cellStyle name="Normalny 5" xfId="5"/>
    <cellStyle name="Normalny 6" xfId="6"/>
    <cellStyle name="Procentowy 2" xfId="2"/>
    <cellStyle name="Walutowy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51955</xdr:colOff>
      <xdr:row>109</xdr:row>
      <xdr:rowOff>112568</xdr:rowOff>
    </xdr:from>
    <xdr:to>
      <xdr:col>8</xdr:col>
      <xdr:colOff>839932</xdr:colOff>
      <xdr:row>114</xdr:row>
      <xdr:rowOff>86591</xdr:rowOff>
    </xdr:to>
    <xdr:sp macro="" textlink="">
      <xdr:nvSpPr>
        <xdr:cNvPr id="2" name="pole tekstowe 1"/>
        <xdr:cNvSpPr txBox="1"/>
      </xdr:nvSpPr>
      <xdr:spPr>
        <a:xfrm>
          <a:off x="51955" y="31042841"/>
          <a:ext cx="9369136" cy="9784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pl-PL" sz="1100"/>
            <a:t>Wszystkie produkty tej grupy muszą być dostarczone w pierwszym gatunku, zgodnie z obowiązującymi normami. </a:t>
          </a:r>
        </a:p>
        <a:p>
          <a:pPr algn="ctr"/>
          <a:r>
            <a:rPr lang="pl-PL" sz="1100"/>
            <a:t>Opakowania  powinny zabezpieczać produkt przed uszkodzeniem i zanieczyszczeniem, zapewniać właściwą jakość produktu podczas całego okresu przydatności do spożycia, powinny być czyste, bez obcych zapachów, zabrudzeń, śladów pleśni, załamań i innych uszkodzeń mechanicznych.</a:t>
          </a:r>
        </a:p>
        <a:p>
          <a:pPr algn="ctr"/>
          <a:r>
            <a:rPr lang="pl-PL" sz="1100"/>
            <a:t>Dostarczony towar powinien być świeży, z okresami ważności odpowiednimi dla danego asortymentu, wysokiej jakości, w gatunku I, bez wad.</a:t>
          </a:r>
        </a:p>
        <a:p>
          <a:pPr algn="ctr"/>
          <a:r>
            <a:rPr lang="pl-PL" sz="1100"/>
            <a:t>Artykuły powinny być oznaczone zgodnie z obowiązującymi przepisami w oryginalnych opakowaniach producenta.</a:t>
          </a:r>
        </a:p>
        <a:p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32</xdr:row>
      <xdr:rowOff>0</xdr:rowOff>
    </xdr:from>
    <xdr:to>
      <xdr:col>8</xdr:col>
      <xdr:colOff>752475</xdr:colOff>
      <xdr:row>40</xdr:row>
      <xdr:rowOff>123825</xdr:rowOff>
    </xdr:to>
    <xdr:sp macro="" textlink="">
      <xdr:nvSpPr>
        <xdr:cNvPr id="2" name="pole tekstowe 1"/>
        <xdr:cNvSpPr txBox="1"/>
      </xdr:nvSpPr>
      <xdr:spPr>
        <a:xfrm>
          <a:off x="85726" y="6229350"/>
          <a:ext cx="8153399" cy="16478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eaLnBrk="1" fontAlgn="auto" latinLnBrk="0" hangingPunct="1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z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okresami ważności odpowiednimi dla danego asortymentu, wysokiej jakości, w gatunku I, bez wad.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86591</xdr:colOff>
      <xdr:row>35</xdr:row>
      <xdr:rowOff>173182</xdr:rowOff>
    </xdr:from>
    <xdr:to>
      <xdr:col>9</xdr:col>
      <xdr:colOff>632114</xdr:colOff>
      <xdr:row>41</xdr:row>
      <xdr:rowOff>155863</xdr:rowOff>
    </xdr:to>
    <xdr:sp macro="" textlink="">
      <xdr:nvSpPr>
        <xdr:cNvPr id="2" name="pole tekstowe 1"/>
        <xdr:cNvSpPr txBox="1"/>
      </xdr:nvSpPr>
      <xdr:spPr>
        <a:xfrm>
          <a:off x="86591" y="7568046"/>
          <a:ext cx="9490364" cy="134215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Produkty muszą być bez śladów pleśni i obcych zapachów.</a:t>
          </a:r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</a:p>
        <a:p>
          <a:pPr algn="ctr"/>
          <a:endParaRPr lang="pl-PL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51</xdr:row>
      <xdr:rowOff>38100</xdr:rowOff>
    </xdr:from>
    <xdr:to>
      <xdr:col>9</xdr:col>
      <xdr:colOff>400050</xdr:colOff>
      <xdr:row>57</xdr:row>
      <xdr:rowOff>0</xdr:rowOff>
    </xdr:to>
    <xdr:sp macro="" textlink="">
      <xdr:nvSpPr>
        <xdr:cNvPr id="2" name="pole tekstowe 1"/>
        <xdr:cNvSpPr txBox="1"/>
      </xdr:nvSpPr>
      <xdr:spPr>
        <a:xfrm>
          <a:off x="304800" y="10639425"/>
          <a:ext cx="8486775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N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iedopuszczalna oślizgłość, nalot pleśni.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Produkty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czyste, bez śladów jakichkolwiek zanieczyszczeń. Niedopuszczalna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jest barwa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 szara lub zielonkawa</a:t>
          </a:r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39</xdr:row>
      <xdr:rowOff>190499</xdr:rowOff>
    </xdr:from>
    <xdr:to>
      <xdr:col>9</xdr:col>
      <xdr:colOff>419101</xdr:colOff>
      <xdr:row>49</xdr:row>
      <xdr:rowOff>28574</xdr:rowOff>
    </xdr:to>
    <xdr:sp macro="" textlink="">
      <xdr:nvSpPr>
        <xdr:cNvPr id="2" name="pole tekstowe 1"/>
        <xdr:cNvSpPr txBox="1"/>
      </xdr:nvSpPr>
      <xdr:spPr>
        <a:xfrm>
          <a:off x="323851" y="8096249"/>
          <a:ext cx="8858250" cy="1743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Powierzchnia gładka, niezakrwawiona, niepostrzępiona, bez opiłków i pomiażdżonych kości i przekrwień, niedopuszczalna oślizgłość, nalot pleśni.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Mięso czyste, bez śladów jakichkolwiek zanieczyszczeń. Niedopuszczalna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jest barwa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 szara lub zielonkawa.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Swoisty, świeży, bez oznak zaparzenia i rozpoczynającego się psucia; niedopuszczalny zapach obcy oraz płciowy lub moczowy.</a:t>
          </a:r>
          <a:endParaRPr lang="pl-PL" sz="1100"/>
        </a:p>
        <a:p>
          <a:pPr algn="ctr"/>
          <a:r>
            <a:rPr lang="pl-PL" sz="1100"/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</a:p>
        <a:p>
          <a:pPr algn="ctr"/>
          <a:r>
            <a:rPr lang="pl-PL" sz="1100"/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142876</xdr:colOff>
      <xdr:row>58</xdr:row>
      <xdr:rowOff>38101</xdr:rowOff>
    </xdr:from>
    <xdr:to>
      <xdr:col>8</xdr:col>
      <xdr:colOff>847725</xdr:colOff>
      <xdr:row>64</xdr:row>
      <xdr:rowOff>161925</xdr:rowOff>
    </xdr:to>
    <xdr:sp macro="" textlink="">
      <xdr:nvSpPr>
        <xdr:cNvPr id="2" name="pole tekstowe 1"/>
        <xdr:cNvSpPr txBox="1"/>
      </xdr:nvSpPr>
      <xdr:spPr>
        <a:xfrm>
          <a:off x="142876" y="11839576"/>
          <a:ext cx="9067799" cy="1266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Wszytskie produkty tej grupy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muszą być dostarczone w pierwszym gatunku, zgodnie z obowiązującymi normami.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Całe, zdrowe (bez oznak gnicia i pleśni), czyste,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wolne od szkodników.</a:t>
          </a:r>
        </a:p>
        <a:p>
          <a:pPr algn="ctr"/>
          <a:r>
            <a:rPr lang="pl-PL" sz="1100"/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</a:p>
        <a:p>
          <a:pPr algn="ctr"/>
          <a:r>
            <a:rPr lang="pl-PL" sz="1100"/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15</xdr:row>
      <xdr:rowOff>38101</xdr:rowOff>
    </xdr:from>
    <xdr:to>
      <xdr:col>9</xdr:col>
      <xdr:colOff>647699</xdr:colOff>
      <xdr:row>20</xdr:row>
      <xdr:rowOff>142875</xdr:rowOff>
    </xdr:to>
    <xdr:sp macro="" textlink="">
      <xdr:nvSpPr>
        <xdr:cNvPr id="2" name="pole tekstowe 1"/>
        <xdr:cNvSpPr txBox="1"/>
      </xdr:nvSpPr>
      <xdr:spPr>
        <a:xfrm>
          <a:off x="114300" y="5238751"/>
          <a:ext cx="9220199" cy="12763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Wszytskie produkty tej grupy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muszą być dostarczone w pierwszym gatunku, zgodnie z obowiązującymi normami.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Całe, zdrowe (bez oznak gnicia i pleśni), czyste,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wolne od szkodników.</a:t>
          </a:r>
        </a:p>
        <a:p>
          <a:pPr algn="ctr"/>
          <a:r>
            <a:rPr lang="pl-PL" sz="1100"/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</a:p>
        <a:p>
          <a:pPr algn="ctr"/>
          <a:r>
            <a:rPr lang="pl-PL" sz="1100"/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19</xdr:row>
      <xdr:rowOff>161925</xdr:rowOff>
    </xdr:from>
    <xdr:to>
      <xdr:col>9</xdr:col>
      <xdr:colOff>571500</xdr:colOff>
      <xdr:row>25</xdr:row>
      <xdr:rowOff>57150</xdr:rowOff>
    </xdr:to>
    <xdr:sp macro="" textlink="">
      <xdr:nvSpPr>
        <xdr:cNvPr id="2" name="pole tekstowe 1"/>
        <xdr:cNvSpPr txBox="1"/>
      </xdr:nvSpPr>
      <xdr:spPr>
        <a:xfrm>
          <a:off x="9525" y="4800600"/>
          <a:ext cx="9134475" cy="1057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 Ryby mrożone bez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nadmiernej glazury. </a:t>
          </a:r>
          <a:endParaRPr lang="pl-PL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21</xdr:row>
      <xdr:rowOff>1</xdr:rowOff>
    </xdr:from>
    <xdr:to>
      <xdr:col>15</xdr:col>
      <xdr:colOff>619125</xdr:colOff>
      <xdr:row>25</xdr:row>
      <xdr:rowOff>285751</xdr:rowOff>
    </xdr:to>
    <xdr:sp macro="" textlink="">
      <xdr:nvSpPr>
        <xdr:cNvPr id="2" name="pole tekstowe 1"/>
        <xdr:cNvSpPr txBox="1"/>
      </xdr:nvSpPr>
      <xdr:spPr>
        <a:xfrm>
          <a:off x="123825" y="5210176"/>
          <a:ext cx="9582150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okresem przydatności  deklarowanym</a:t>
          </a:r>
          <a:r>
            <a:rPr lang="pl-PL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przez producenta nie mniej niż 2 dni od daty dostawy.</a:t>
          </a:r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21</xdr:row>
      <xdr:rowOff>0</xdr:rowOff>
    </xdr:from>
    <xdr:to>
      <xdr:col>9</xdr:col>
      <xdr:colOff>552450</xdr:colOff>
      <xdr:row>27</xdr:row>
      <xdr:rowOff>9525</xdr:rowOff>
    </xdr:to>
    <xdr:sp macro="" textlink="">
      <xdr:nvSpPr>
        <xdr:cNvPr id="2" name="pole tekstowe 1"/>
        <xdr:cNvSpPr txBox="1"/>
      </xdr:nvSpPr>
      <xdr:spPr>
        <a:xfrm>
          <a:off x="152400" y="4810125"/>
          <a:ext cx="9467850" cy="1152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 eaLnBrk="1" fontAlgn="auto" latinLnBrk="0" hangingPunct="1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Dostarczony towar powinien być świeży, z okresami ważności odpowiednimi dla danego asortymentu, wysokiej jakości, w gatunku I, bez wad.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Opakowanie jednostkowe, zbiorcze i transportowe powinny zabezpieczać produkty przed uszkodzeniem i zanieczyzczeniem, zapewniać właściwą jakość produktu podczas całego okresu przydatności do spożycia. Powinny być czyste, bez obcych zapachów, śladów pleśni, zabrudzeń, załamań i innych uszkodzeń mechanicznych. Opakowania powinny być wykonane z materiałów opakowaniowych dopuszczonych do kontaktu z żywnością. </a:t>
          </a:r>
          <a:endParaRPr lang="pl-PL"/>
        </a:p>
        <a:p>
          <a:pPr algn="ctr"/>
          <a:r>
            <a:rPr lang="pl-PL" sz="1100">
              <a:solidFill>
                <a:schemeClr val="dk1"/>
              </a:solidFill>
              <a:latin typeface="+mn-lt"/>
              <a:ea typeface="+mn-ea"/>
              <a:cs typeface="+mn-cs"/>
            </a:rPr>
            <a:t>Do każdego opakowania powinna być dołączona etykieta zawierająca następujące dane: nazwę produktu, termin przydatności do spożycia, nazwę dostawcy (producenta, adres), warunki przechowywania, oznaczenie partii produkcyjnej i inne informacje zgodne z aktualnie obowiązującym prawem. </a:t>
          </a:r>
          <a:endParaRPr lang="pl-PL"/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6"/>
  <sheetViews>
    <sheetView showWhiteSpace="0" view="pageLayout" zoomScale="110" zoomScalePageLayoutView="110" workbookViewId="0">
      <selection activeCell="D122" sqref="D122:H122"/>
    </sheetView>
  </sheetViews>
  <sheetFormatPr defaultColWidth="9" defaultRowHeight="15"/>
  <cols>
    <col min="1" max="1" width="4.25" style="25" customWidth="1"/>
    <col min="2" max="2" width="51.125" style="25" customWidth="1"/>
    <col min="3" max="3" width="6.375" style="25" customWidth="1"/>
    <col min="4" max="4" width="10.125" style="28" customWidth="1"/>
    <col min="5" max="5" width="10.625" style="29" customWidth="1"/>
    <col min="6" max="6" width="6.125" style="25" customWidth="1"/>
    <col min="7" max="7" width="10.625" style="25" customWidth="1"/>
    <col min="8" max="8" width="10.875" style="25" customWidth="1"/>
    <col min="9" max="9" width="11.25" style="25" customWidth="1"/>
    <col min="10" max="11" width="9" style="25"/>
    <col min="12" max="12" width="9.25" style="25" hidden="1" customWidth="1"/>
    <col min="13" max="16384" width="9" style="25"/>
  </cols>
  <sheetData>
    <row r="1" spans="1:10">
      <c r="A1" s="22"/>
      <c r="B1" s="22"/>
      <c r="C1" s="22"/>
      <c r="D1" s="23"/>
      <c r="E1" s="24"/>
      <c r="F1" s="277" t="s">
        <v>241</v>
      </c>
      <c r="G1" s="277"/>
      <c r="H1" s="277"/>
      <c r="I1" s="277"/>
      <c r="J1" s="211"/>
    </row>
    <row r="2" spans="1:10" ht="25.5" customHeight="1">
      <c r="A2" s="22"/>
      <c r="B2" s="26" t="s">
        <v>1</v>
      </c>
      <c r="C2" s="22"/>
      <c r="D2" s="23"/>
      <c r="E2" s="24"/>
      <c r="F2" s="27"/>
      <c r="G2" s="27"/>
      <c r="H2" s="27"/>
      <c r="I2" s="27"/>
    </row>
    <row r="3" spans="1:10">
      <c r="B3" s="278" t="s">
        <v>2</v>
      </c>
      <c r="C3" s="278"/>
      <c r="D3" s="278"/>
      <c r="E3" s="278"/>
      <c r="F3" s="278"/>
      <c r="G3" s="278"/>
      <c r="H3" s="278"/>
      <c r="I3" s="278"/>
    </row>
    <row r="4" spans="1:10">
      <c r="B4" s="279" t="s">
        <v>415</v>
      </c>
      <c r="C4" s="279"/>
      <c r="D4" s="279"/>
      <c r="E4" s="279"/>
      <c r="F4" s="279"/>
      <c r="G4" s="279"/>
      <c r="H4" s="279"/>
      <c r="I4" s="279"/>
    </row>
    <row r="5" spans="1:10" ht="33.75" customHeight="1">
      <c r="A5" s="284" t="s">
        <v>4</v>
      </c>
      <c r="B5" s="284" t="s">
        <v>5</v>
      </c>
      <c r="C5" s="284" t="s">
        <v>6</v>
      </c>
      <c r="D5" s="208" t="s">
        <v>386</v>
      </c>
      <c r="E5" s="285" t="s">
        <v>7</v>
      </c>
      <c r="F5" s="280" t="s">
        <v>387</v>
      </c>
      <c r="G5" s="162" t="s">
        <v>384</v>
      </c>
      <c r="H5" s="280" t="s">
        <v>388</v>
      </c>
      <c r="I5" s="280" t="s">
        <v>389</v>
      </c>
    </row>
    <row r="6" spans="1:10" ht="23.25" customHeight="1">
      <c r="A6" s="284"/>
      <c r="B6" s="284"/>
      <c r="C6" s="284"/>
      <c r="D6" s="208"/>
      <c r="E6" s="285"/>
      <c r="F6" s="280"/>
      <c r="G6" s="162" t="s">
        <v>385</v>
      </c>
      <c r="H6" s="280"/>
      <c r="I6" s="280"/>
    </row>
    <row r="7" spans="1:10" ht="13.5" customHeight="1">
      <c r="A7" s="146">
        <v>1</v>
      </c>
      <c r="B7" s="146">
        <v>2</v>
      </c>
      <c r="C7" s="146">
        <v>3</v>
      </c>
      <c r="D7" s="209">
        <v>4</v>
      </c>
      <c r="E7" s="210">
        <v>5</v>
      </c>
      <c r="F7" s="146">
        <v>6</v>
      </c>
      <c r="G7" s="146">
        <v>7</v>
      </c>
      <c r="H7" s="146">
        <v>8</v>
      </c>
      <c r="I7" s="146">
        <v>10</v>
      </c>
    </row>
    <row r="8" spans="1:10">
      <c r="A8" s="30" t="s">
        <v>8</v>
      </c>
      <c r="B8" s="31" t="s">
        <v>242</v>
      </c>
      <c r="C8" s="137" t="s">
        <v>36</v>
      </c>
      <c r="D8" s="32">
        <v>80</v>
      </c>
      <c r="E8" s="157"/>
      <c r="F8" s="158"/>
      <c r="G8" s="159"/>
      <c r="H8" s="161"/>
      <c r="I8" s="160"/>
    </row>
    <row r="9" spans="1:10">
      <c r="A9" s="30" t="s">
        <v>11</v>
      </c>
      <c r="B9" s="31" t="s">
        <v>243</v>
      </c>
      <c r="C9" s="137" t="s">
        <v>36</v>
      </c>
      <c r="D9" s="32">
        <v>5</v>
      </c>
      <c r="E9" s="157"/>
      <c r="F9" s="158"/>
      <c r="G9" s="159"/>
      <c r="H9" s="161"/>
      <c r="I9" s="160"/>
    </row>
    <row r="10" spans="1:10">
      <c r="A10" s="30" t="s">
        <v>13</v>
      </c>
      <c r="B10" s="138" t="s">
        <v>244</v>
      </c>
      <c r="C10" s="137" t="s">
        <v>36</v>
      </c>
      <c r="D10" s="32">
        <v>100</v>
      </c>
      <c r="E10" s="157"/>
      <c r="F10" s="158"/>
      <c r="G10" s="159"/>
      <c r="H10" s="161"/>
      <c r="I10" s="160"/>
    </row>
    <row r="11" spans="1:10" ht="30">
      <c r="A11" s="30" t="s">
        <v>15</v>
      </c>
      <c r="B11" s="138" t="s">
        <v>245</v>
      </c>
      <c r="C11" s="137" t="s">
        <v>36</v>
      </c>
      <c r="D11" s="32">
        <v>60</v>
      </c>
      <c r="E11" s="157"/>
      <c r="F11" s="158"/>
      <c r="G11" s="159"/>
      <c r="H11" s="161"/>
      <c r="I11" s="160"/>
    </row>
    <row r="12" spans="1:10" ht="30">
      <c r="A12" s="30" t="s">
        <v>17</v>
      </c>
      <c r="B12" s="138" t="s">
        <v>246</v>
      </c>
      <c r="C12" s="137" t="s">
        <v>10</v>
      </c>
      <c r="D12" s="32">
        <v>680</v>
      </c>
      <c r="E12" s="157"/>
      <c r="F12" s="158"/>
      <c r="G12" s="159"/>
      <c r="H12" s="161"/>
      <c r="I12" s="160"/>
    </row>
    <row r="13" spans="1:10" ht="30">
      <c r="A13" s="30" t="s">
        <v>19</v>
      </c>
      <c r="B13" s="138" t="s">
        <v>247</v>
      </c>
      <c r="C13" s="137" t="s">
        <v>194</v>
      </c>
      <c r="D13" s="32">
        <v>5</v>
      </c>
      <c r="E13" s="157"/>
      <c r="F13" s="158"/>
      <c r="G13" s="159"/>
      <c r="H13" s="161"/>
      <c r="I13" s="160"/>
    </row>
    <row r="14" spans="1:10">
      <c r="A14" s="30" t="s">
        <v>21</v>
      </c>
      <c r="B14" s="31" t="s">
        <v>248</v>
      </c>
      <c r="C14" s="137" t="s">
        <v>36</v>
      </c>
      <c r="D14" s="32">
        <v>50</v>
      </c>
      <c r="E14" s="157"/>
      <c r="F14" s="158"/>
      <c r="G14" s="159"/>
      <c r="H14" s="161"/>
      <c r="I14" s="160"/>
    </row>
    <row r="15" spans="1:10">
      <c r="A15" s="30" t="s">
        <v>23</v>
      </c>
      <c r="B15" s="31" t="s">
        <v>249</v>
      </c>
      <c r="C15" s="137" t="s">
        <v>36</v>
      </c>
      <c r="D15" s="32">
        <v>120</v>
      </c>
      <c r="E15" s="157"/>
      <c r="F15" s="158"/>
      <c r="G15" s="159"/>
      <c r="H15" s="161"/>
      <c r="I15" s="160"/>
    </row>
    <row r="16" spans="1:10">
      <c r="A16" s="30" t="s">
        <v>25</v>
      </c>
      <c r="B16" s="31" t="s">
        <v>250</v>
      </c>
      <c r="C16" s="137" t="s">
        <v>36</v>
      </c>
      <c r="D16" s="32">
        <v>20</v>
      </c>
      <c r="E16" s="157"/>
      <c r="F16" s="158"/>
      <c r="G16" s="159"/>
      <c r="H16" s="161"/>
      <c r="I16" s="160"/>
    </row>
    <row r="17" spans="1:9">
      <c r="A17" s="30" t="s">
        <v>27</v>
      </c>
      <c r="B17" s="31" t="s">
        <v>251</v>
      </c>
      <c r="C17" s="137" t="s">
        <v>194</v>
      </c>
      <c r="D17" s="32">
        <v>10</v>
      </c>
      <c r="E17" s="157"/>
      <c r="F17" s="158"/>
      <c r="G17" s="159"/>
      <c r="H17" s="161"/>
      <c r="I17" s="160"/>
    </row>
    <row r="18" spans="1:9" ht="18" customHeight="1">
      <c r="A18" s="30" t="s">
        <v>46</v>
      </c>
      <c r="B18" s="31" t="s">
        <v>252</v>
      </c>
      <c r="C18" s="137" t="s">
        <v>36</v>
      </c>
      <c r="D18" s="32">
        <v>220</v>
      </c>
      <c r="E18" s="157"/>
      <c r="F18" s="158"/>
      <c r="G18" s="159"/>
      <c r="H18" s="161"/>
      <c r="I18" s="160"/>
    </row>
    <row r="19" spans="1:9" ht="45">
      <c r="A19" s="30" t="s">
        <v>60</v>
      </c>
      <c r="B19" s="31" t="s">
        <v>253</v>
      </c>
      <c r="C19" s="137" t="s">
        <v>36</v>
      </c>
      <c r="D19" s="32">
        <v>10</v>
      </c>
      <c r="E19" s="157"/>
      <c r="F19" s="158"/>
      <c r="G19" s="159"/>
      <c r="H19" s="161"/>
      <c r="I19" s="160"/>
    </row>
    <row r="20" spans="1:9">
      <c r="A20" s="30" t="s">
        <v>62</v>
      </c>
      <c r="B20" s="31" t="s">
        <v>254</v>
      </c>
      <c r="C20" s="137" t="s">
        <v>194</v>
      </c>
      <c r="D20" s="32">
        <v>5</v>
      </c>
      <c r="E20" s="157"/>
      <c r="F20" s="158"/>
      <c r="G20" s="159"/>
      <c r="H20" s="161"/>
      <c r="I20" s="160"/>
    </row>
    <row r="21" spans="1:9" ht="31.5" customHeight="1">
      <c r="A21" s="30" t="s">
        <v>64</v>
      </c>
      <c r="B21" s="31" t="s">
        <v>255</v>
      </c>
      <c r="C21" s="137" t="s">
        <v>36</v>
      </c>
      <c r="D21" s="32">
        <v>40</v>
      </c>
      <c r="E21" s="157"/>
      <c r="F21" s="158"/>
      <c r="G21" s="159"/>
      <c r="H21" s="161"/>
      <c r="I21" s="160"/>
    </row>
    <row r="22" spans="1:9" ht="31.5" customHeight="1">
      <c r="A22" s="30" t="s">
        <v>66</v>
      </c>
      <c r="B22" s="31" t="s">
        <v>256</v>
      </c>
      <c r="C22" s="137" t="s">
        <v>36</v>
      </c>
      <c r="D22" s="32">
        <v>10</v>
      </c>
      <c r="E22" s="157"/>
      <c r="F22" s="158"/>
      <c r="G22" s="159"/>
      <c r="H22" s="161"/>
      <c r="I22" s="160"/>
    </row>
    <row r="23" spans="1:9" ht="30">
      <c r="A23" s="30" t="s">
        <v>68</v>
      </c>
      <c r="B23" s="31" t="s">
        <v>394</v>
      </c>
      <c r="C23" s="137" t="s">
        <v>36</v>
      </c>
      <c r="D23" s="32">
        <v>10</v>
      </c>
      <c r="E23" s="157"/>
      <c r="F23" s="158"/>
      <c r="G23" s="159"/>
      <c r="H23" s="154"/>
      <c r="I23" s="35"/>
    </row>
    <row r="24" spans="1:9" ht="30" customHeight="1">
      <c r="A24" s="30" t="s">
        <v>70</v>
      </c>
      <c r="B24" s="31" t="s">
        <v>257</v>
      </c>
      <c r="C24" s="137" t="s">
        <v>36</v>
      </c>
      <c r="D24" s="32">
        <v>10</v>
      </c>
      <c r="E24" s="157"/>
      <c r="F24" s="158"/>
      <c r="G24" s="159"/>
      <c r="H24" s="154"/>
      <c r="I24" s="35"/>
    </row>
    <row r="25" spans="1:9" ht="30" customHeight="1">
      <c r="A25" s="30" t="s">
        <v>72</v>
      </c>
      <c r="B25" s="31" t="s">
        <v>258</v>
      </c>
      <c r="C25" s="137" t="s">
        <v>36</v>
      </c>
      <c r="D25" s="32">
        <v>10</v>
      </c>
      <c r="E25" s="157"/>
      <c r="F25" s="158"/>
      <c r="G25" s="159"/>
      <c r="H25" s="154"/>
      <c r="I25" s="35"/>
    </row>
    <row r="26" spans="1:9">
      <c r="A26" s="30" t="s">
        <v>74</v>
      </c>
      <c r="B26" s="31" t="s">
        <v>259</v>
      </c>
      <c r="C26" s="137" t="s">
        <v>194</v>
      </c>
      <c r="D26" s="32">
        <v>20</v>
      </c>
      <c r="E26" s="157"/>
      <c r="F26" s="158"/>
      <c r="G26" s="159"/>
      <c r="H26" s="154"/>
      <c r="I26" s="35"/>
    </row>
    <row r="27" spans="1:9" ht="16.5" customHeight="1">
      <c r="A27" s="30" t="s">
        <v>76</v>
      </c>
      <c r="B27" s="31" t="s">
        <v>260</v>
      </c>
      <c r="C27" s="137" t="s">
        <v>36</v>
      </c>
      <c r="D27" s="32">
        <v>10</v>
      </c>
      <c r="E27" s="157"/>
      <c r="F27" s="158"/>
      <c r="G27" s="159"/>
      <c r="H27" s="154"/>
      <c r="I27" s="35"/>
    </row>
    <row r="28" spans="1:9">
      <c r="A28" s="30" t="s">
        <v>78</v>
      </c>
      <c r="B28" s="31" t="s">
        <v>261</v>
      </c>
      <c r="C28" s="137" t="s">
        <v>36</v>
      </c>
      <c r="D28" s="32">
        <v>80</v>
      </c>
      <c r="E28" s="157"/>
      <c r="F28" s="158"/>
      <c r="G28" s="159"/>
      <c r="H28" s="154"/>
      <c r="I28" s="35"/>
    </row>
    <row r="29" spans="1:9">
      <c r="A29" s="30" t="s">
        <v>80</v>
      </c>
      <c r="B29" s="129" t="s">
        <v>262</v>
      </c>
      <c r="C29" s="137" t="s">
        <v>194</v>
      </c>
      <c r="D29" s="32">
        <v>40</v>
      </c>
      <c r="E29" s="157"/>
      <c r="F29" s="158"/>
      <c r="G29" s="159"/>
      <c r="H29" s="154"/>
      <c r="I29" s="35"/>
    </row>
    <row r="30" spans="1:9">
      <c r="A30" s="30" t="s">
        <v>148</v>
      </c>
      <c r="B30" s="139" t="s">
        <v>263</v>
      </c>
      <c r="C30" s="137" t="s">
        <v>36</v>
      </c>
      <c r="D30" s="32">
        <v>290</v>
      </c>
      <c r="E30" s="157"/>
      <c r="F30" s="158"/>
      <c r="G30" s="159"/>
      <c r="H30" s="154"/>
      <c r="I30" s="35"/>
    </row>
    <row r="31" spans="1:9">
      <c r="A31" s="30" t="s">
        <v>150</v>
      </c>
      <c r="B31" s="129" t="s">
        <v>264</v>
      </c>
      <c r="C31" s="137" t="s">
        <v>194</v>
      </c>
      <c r="D31" s="32">
        <v>20</v>
      </c>
      <c r="E31" s="157"/>
      <c r="F31" s="158"/>
      <c r="G31" s="159"/>
      <c r="H31" s="154"/>
      <c r="I31" s="35"/>
    </row>
    <row r="32" spans="1:9" ht="32.25" customHeight="1">
      <c r="A32" s="30" t="s">
        <v>152</v>
      </c>
      <c r="B32" s="129" t="s">
        <v>407</v>
      </c>
      <c r="C32" s="137" t="s">
        <v>36</v>
      </c>
      <c r="D32" s="32">
        <v>25</v>
      </c>
      <c r="E32" s="157"/>
      <c r="F32" s="158"/>
      <c r="G32" s="159"/>
      <c r="H32" s="154"/>
      <c r="I32" s="35"/>
    </row>
    <row r="33" spans="1:9" ht="18" customHeight="1">
      <c r="A33" s="30" t="s">
        <v>154</v>
      </c>
      <c r="B33" s="31" t="s">
        <v>265</v>
      </c>
      <c r="C33" s="137" t="s">
        <v>36</v>
      </c>
      <c r="D33" s="32">
        <v>150</v>
      </c>
      <c r="E33" s="157"/>
      <c r="F33" s="158"/>
      <c r="G33" s="159"/>
      <c r="H33" s="154"/>
      <c r="I33" s="35"/>
    </row>
    <row r="34" spans="1:9" ht="32.25" customHeight="1">
      <c r="A34" s="30" t="s">
        <v>156</v>
      </c>
      <c r="B34" s="31" t="s">
        <v>266</v>
      </c>
      <c r="C34" s="137" t="s">
        <v>36</v>
      </c>
      <c r="D34" s="32">
        <v>50</v>
      </c>
      <c r="E34" s="157"/>
      <c r="F34" s="158"/>
      <c r="G34" s="159"/>
      <c r="H34" s="154"/>
      <c r="I34" s="35"/>
    </row>
    <row r="35" spans="1:9" ht="31.5" customHeight="1">
      <c r="A35" s="30" t="s">
        <v>158</v>
      </c>
      <c r="B35" s="31" t="s">
        <v>267</v>
      </c>
      <c r="C35" s="137" t="s">
        <v>36</v>
      </c>
      <c r="D35" s="32">
        <v>180</v>
      </c>
      <c r="E35" s="157"/>
      <c r="F35" s="158"/>
      <c r="G35" s="159"/>
      <c r="H35" s="154"/>
      <c r="I35" s="35"/>
    </row>
    <row r="36" spans="1:9" ht="31.5" customHeight="1">
      <c r="A36" s="30" t="s">
        <v>160</v>
      </c>
      <c r="B36" s="31" t="s">
        <v>268</v>
      </c>
      <c r="C36" s="137" t="s">
        <v>10</v>
      </c>
      <c r="D36" s="32">
        <v>100</v>
      </c>
      <c r="E36" s="157"/>
      <c r="F36" s="158"/>
      <c r="G36" s="159"/>
      <c r="H36" s="154"/>
      <c r="I36" s="35"/>
    </row>
    <row r="37" spans="1:9" ht="31.5" customHeight="1">
      <c r="A37" s="30" t="s">
        <v>162</v>
      </c>
      <c r="B37" s="31" t="s">
        <v>269</v>
      </c>
      <c r="C37" s="137" t="s">
        <v>10</v>
      </c>
      <c r="D37" s="32">
        <v>10</v>
      </c>
      <c r="E37" s="157"/>
      <c r="F37" s="158"/>
      <c r="G37" s="159"/>
      <c r="H37" s="154"/>
      <c r="I37" s="35"/>
    </row>
    <row r="38" spans="1:9" ht="29.25" customHeight="1">
      <c r="A38" s="30" t="s">
        <v>164</v>
      </c>
      <c r="B38" s="139" t="s">
        <v>270</v>
      </c>
      <c r="C38" s="137" t="s">
        <v>10</v>
      </c>
      <c r="D38" s="32">
        <v>10</v>
      </c>
      <c r="E38" s="157"/>
      <c r="F38" s="158"/>
      <c r="G38" s="159"/>
      <c r="H38" s="154"/>
      <c r="I38" s="35"/>
    </row>
    <row r="39" spans="1:9" ht="30" customHeight="1">
      <c r="A39" s="30" t="s">
        <v>166</v>
      </c>
      <c r="B39" s="31" t="s">
        <v>271</v>
      </c>
      <c r="C39" s="137" t="s">
        <v>194</v>
      </c>
      <c r="D39" s="32">
        <v>20</v>
      </c>
      <c r="E39" s="157"/>
      <c r="F39" s="158"/>
      <c r="G39" s="159"/>
      <c r="H39" s="154"/>
      <c r="I39" s="35"/>
    </row>
    <row r="40" spans="1:9" ht="46.5" customHeight="1">
      <c r="A40" s="30" t="s">
        <v>168</v>
      </c>
      <c r="B40" s="31" t="s">
        <v>272</v>
      </c>
      <c r="C40" s="137" t="s">
        <v>10</v>
      </c>
      <c r="D40" s="32">
        <v>70</v>
      </c>
      <c r="E40" s="157"/>
      <c r="F40" s="158"/>
      <c r="G40" s="159"/>
      <c r="H40" s="154"/>
      <c r="I40" s="35"/>
    </row>
    <row r="41" spans="1:9">
      <c r="A41" s="30" t="s">
        <v>170</v>
      </c>
      <c r="B41" s="31" t="s">
        <v>273</v>
      </c>
      <c r="C41" s="137" t="s">
        <v>194</v>
      </c>
      <c r="D41" s="32">
        <v>10</v>
      </c>
      <c r="E41" s="157"/>
      <c r="F41" s="158"/>
      <c r="G41" s="159"/>
      <c r="H41" s="154"/>
      <c r="I41" s="35"/>
    </row>
    <row r="42" spans="1:9">
      <c r="A42" s="30" t="s">
        <v>172</v>
      </c>
      <c r="B42" s="31" t="s">
        <v>274</v>
      </c>
      <c r="C42" s="137" t="s">
        <v>194</v>
      </c>
      <c r="D42" s="32">
        <v>60</v>
      </c>
      <c r="E42" s="157"/>
      <c r="F42" s="158"/>
      <c r="G42" s="159"/>
      <c r="H42" s="154"/>
      <c r="I42" s="35"/>
    </row>
    <row r="43" spans="1:9" ht="16.5" customHeight="1">
      <c r="A43" s="30" t="s">
        <v>174</v>
      </c>
      <c r="B43" s="31" t="s">
        <v>275</v>
      </c>
      <c r="C43" s="137" t="s">
        <v>194</v>
      </c>
      <c r="D43" s="32">
        <v>10</v>
      </c>
      <c r="E43" s="157"/>
      <c r="F43" s="158"/>
      <c r="G43" s="159"/>
      <c r="H43" s="154"/>
      <c r="I43" s="35"/>
    </row>
    <row r="44" spans="1:9">
      <c r="A44" s="30" t="s">
        <v>176</v>
      </c>
      <c r="B44" s="31" t="s">
        <v>276</v>
      </c>
      <c r="C44" s="137" t="s">
        <v>194</v>
      </c>
      <c r="D44" s="32">
        <v>10</v>
      </c>
      <c r="E44" s="157"/>
      <c r="F44" s="158"/>
      <c r="G44" s="159"/>
      <c r="H44" s="154"/>
      <c r="I44" s="35"/>
    </row>
    <row r="45" spans="1:9" ht="18" customHeight="1">
      <c r="A45" s="30" t="s">
        <v>178</v>
      </c>
      <c r="B45" s="31" t="s">
        <v>277</v>
      </c>
      <c r="C45" s="137" t="s">
        <v>194</v>
      </c>
      <c r="D45" s="32">
        <v>10</v>
      </c>
      <c r="E45" s="157"/>
      <c r="F45" s="158"/>
      <c r="G45" s="159"/>
      <c r="H45" s="154"/>
      <c r="I45" s="35"/>
    </row>
    <row r="46" spans="1:9" ht="45">
      <c r="A46" s="30" t="s">
        <v>220</v>
      </c>
      <c r="B46" s="31" t="s">
        <v>278</v>
      </c>
      <c r="C46" s="137" t="s">
        <v>36</v>
      </c>
      <c r="D46" s="32">
        <v>100</v>
      </c>
      <c r="E46" s="157"/>
      <c r="F46" s="158"/>
      <c r="G46" s="159"/>
      <c r="H46" s="154"/>
      <c r="I46" s="35"/>
    </row>
    <row r="47" spans="1:9" ht="43.5" customHeight="1">
      <c r="A47" s="30" t="s">
        <v>222</v>
      </c>
      <c r="B47" s="31" t="s">
        <v>279</v>
      </c>
      <c r="C47" s="137" t="s">
        <v>36</v>
      </c>
      <c r="D47" s="32">
        <v>200</v>
      </c>
      <c r="E47" s="157"/>
      <c r="F47" s="158"/>
      <c r="G47" s="159"/>
      <c r="H47" s="154"/>
      <c r="I47" s="35"/>
    </row>
    <row r="48" spans="1:9">
      <c r="A48" s="30" t="s">
        <v>224</v>
      </c>
      <c r="B48" s="31" t="s">
        <v>280</v>
      </c>
      <c r="C48" s="137" t="s">
        <v>194</v>
      </c>
      <c r="D48" s="32">
        <v>100</v>
      </c>
      <c r="E48" s="157"/>
      <c r="F48" s="158"/>
      <c r="G48" s="159"/>
      <c r="H48" s="154"/>
      <c r="I48" s="35"/>
    </row>
    <row r="49" spans="1:9">
      <c r="A49" s="30" t="s">
        <v>226</v>
      </c>
      <c r="B49" s="31" t="s">
        <v>281</v>
      </c>
      <c r="C49" s="137" t="s">
        <v>36</v>
      </c>
      <c r="D49" s="32">
        <v>70</v>
      </c>
      <c r="E49" s="157"/>
      <c r="F49" s="158"/>
      <c r="G49" s="159"/>
      <c r="H49" s="154"/>
      <c r="I49" s="35"/>
    </row>
    <row r="50" spans="1:9">
      <c r="A50" s="30" t="s">
        <v>228</v>
      </c>
      <c r="B50" s="139" t="s">
        <v>282</v>
      </c>
      <c r="C50" s="137" t="s">
        <v>36</v>
      </c>
      <c r="D50" s="32">
        <v>20</v>
      </c>
      <c r="E50" s="157"/>
      <c r="F50" s="158"/>
      <c r="G50" s="159"/>
      <c r="H50" s="154"/>
      <c r="I50" s="35"/>
    </row>
    <row r="51" spans="1:9">
      <c r="A51" s="30" t="s">
        <v>230</v>
      </c>
      <c r="B51" s="31" t="s">
        <v>283</v>
      </c>
      <c r="C51" s="137" t="s">
        <v>36</v>
      </c>
      <c r="D51" s="32">
        <v>80</v>
      </c>
      <c r="E51" s="157"/>
      <c r="F51" s="158"/>
      <c r="G51" s="159"/>
      <c r="H51" s="154"/>
      <c r="I51" s="35"/>
    </row>
    <row r="52" spans="1:9">
      <c r="A52" s="30" t="s">
        <v>232</v>
      </c>
      <c r="B52" s="31" t="s">
        <v>284</v>
      </c>
      <c r="C52" s="137" t="s">
        <v>36</v>
      </c>
      <c r="D52" s="32">
        <v>120</v>
      </c>
      <c r="E52" s="157"/>
      <c r="F52" s="158"/>
      <c r="G52" s="159"/>
      <c r="H52" s="154"/>
      <c r="I52" s="35"/>
    </row>
    <row r="53" spans="1:9" ht="48" customHeight="1">
      <c r="A53" s="30" t="s">
        <v>234</v>
      </c>
      <c r="B53" s="31" t="s">
        <v>285</v>
      </c>
      <c r="C53" s="137" t="s">
        <v>36</v>
      </c>
      <c r="D53" s="32">
        <v>140</v>
      </c>
      <c r="E53" s="157"/>
      <c r="F53" s="158"/>
      <c r="G53" s="159"/>
      <c r="H53" s="154"/>
      <c r="I53" s="35"/>
    </row>
    <row r="54" spans="1:9" ht="47.25" customHeight="1">
      <c r="A54" s="30" t="s">
        <v>236</v>
      </c>
      <c r="B54" s="31" t="s">
        <v>286</v>
      </c>
      <c r="C54" s="137" t="s">
        <v>36</v>
      </c>
      <c r="D54" s="32">
        <v>85</v>
      </c>
      <c r="E54" s="157"/>
      <c r="F54" s="158"/>
      <c r="G54" s="159"/>
      <c r="H54" s="154"/>
      <c r="I54" s="35"/>
    </row>
    <row r="55" spans="1:9" ht="45">
      <c r="A55" s="30" t="s">
        <v>239</v>
      </c>
      <c r="B55" s="31" t="s">
        <v>287</v>
      </c>
      <c r="C55" s="137" t="s">
        <v>194</v>
      </c>
      <c r="D55" s="32">
        <v>70</v>
      </c>
      <c r="E55" s="157"/>
      <c r="F55" s="158"/>
      <c r="G55" s="159"/>
      <c r="H55" s="154"/>
      <c r="I55" s="35"/>
    </row>
    <row r="56" spans="1:9" ht="31.5" customHeight="1">
      <c r="A56" s="30" t="s">
        <v>288</v>
      </c>
      <c r="B56" s="31" t="s">
        <v>289</v>
      </c>
      <c r="C56" s="137" t="s">
        <v>36</v>
      </c>
      <c r="D56" s="32">
        <v>80</v>
      </c>
      <c r="E56" s="157"/>
      <c r="F56" s="158"/>
      <c r="G56" s="159"/>
      <c r="H56" s="154"/>
      <c r="I56" s="35"/>
    </row>
    <row r="57" spans="1:9" ht="45">
      <c r="A57" s="30" t="s">
        <v>290</v>
      </c>
      <c r="B57" s="31" t="s">
        <v>425</v>
      </c>
      <c r="C57" s="137" t="s">
        <v>36</v>
      </c>
      <c r="D57" s="32">
        <v>950</v>
      </c>
      <c r="E57" s="157"/>
      <c r="F57" s="158"/>
      <c r="G57" s="159"/>
      <c r="H57" s="154"/>
      <c r="I57" s="35"/>
    </row>
    <row r="58" spans="1:9" ht="30" customHeight="1">
      <c r="A58" s="30" t="s">
        <v>291</v>
      </c>
      <c r="B58" s="31" t="s">
        <v>292</v>
      </c>
      <c r="C58" s="137" t="s">
        <v>36</v>
      </c>
      <c r="D58" s="32">
        <v>200</v>
      </c>
      <c r="E58" s="157"/>
      <c r="F58" s="158"/>
      <c r="G58" s="159"/>
      <c r="H58" s="154"/>
      <c r="I58" s="35"/>
    </row>
    <row r="59" spans="1:9" ht="31.5" customHeight="1">
      <c r="A59" s="30" t="s">
        <v>293</v>
      </c>
      <c r="B59" s="31" t="s">
        <v>426</v>
      </c>
      <c r="C59" s="137" t="s">
        <v>194</v>
      </c>
      <c r="D59" s="32">
        <v>110</v>
      </c>
      <c r="E59" s="157"/>
      <c r="F59" s="158"/>
      <c r="G59" s="159"/>
      <c r="H59" s="154"/>
      <c r="I59" s="35"/>
    </row>
    <row r="60" spans="1:9">
      <c r="A60" s="30" t="s">
        <v>294</v>
      </c>
      <c r="B60" s="31" t="s">
        <v>295</v>
      </c>
      <c r="C60" s="137" t="s">
        <v>10</v>
      </c>
      <c r="D60" s="32">
        <v>180</v>
      </c>
      <c r="E60" s="157"/>
      <c r="F60" s="158"/>
      <c r="G60" s="159"/>
      <c r="H60" s="154"/>
      <c r="I60" s="35"/>
    </row>
    <row r="61" spans="1:9">
      <c r="A61" s="30" t="s">
        <v>296</v>
      </c>
      <c r="B61" s="31" t="s">
        <v>297</v>
      </c>
      <c r="C61" s="137" t="s">
        <v>36</v>
      </c>
      <c r="D61" s="32">
        <v>30</v>
      </c>
      <c r="E61" s="157"/>
      <c r="F61" s="158"/>
      <c r="G61" s="159"/>
      <c r="H61" s="154"/>
      <c r="I61" s="35"/>
    </row>
    <row r="62" spans="1:9" ht="15.75" customHeight="1">
      <c r="A62" s="30" t="s">
        <v>298</v>
      </c>
      <c r="B62" s="31" t="s">
        <v>299</v>
      </c>
      <c r="C62" s="137" t="s">
        <v>36</v>
      </c>
      <c r="D62" s="32">
        <v>10</v>
      </c>
      <c r="E62" s="157"/>
      <c r="F62" s="158"/>
      <c r="G62" s="159"/>
      <c r="H62" s="154"/>
      <c r="I62" s="35"/>
    </row>
    <row r="63" spans="1:9" ht="45">
      <c r="A63" s="30" t="s">
        <v>300</v>
      </c>
      <c r="B63" s="31" t="s">
        <v>301</v>
      </c>
      <c r="C63" s="137" t="s">
        <v>36</v>
      </c>
      <c r="D63" s="32">
        <v>230</v>
      </c>
      <c r="E63" s="157"/>
      <c r="F63" s="158"/>
      <c r="G63" s="159"/>
      <c r="H63" s="154"/>
      <c r="I63" s="35"/>
    </row>
    <row r="64" spans="1:9">
      <c r="A64" s="30" t="s">
        <v>302</v>
      </c>
      <c r="B64" s="31" t="s">
        <v>303</v>
      </c>
      <c r="C64" s="137" t="s">
        <v>36</v>
      </c>
      <c r="D64" s="32">
        <v>10</v>
      </c>
      <c r="E64" s="157"/>
      <c r="F64" s="158"/>
      <c r="G64" s="159"/>
      <c r="H64" s="154"/>
      <c r="I64" s="35"/>
    </row>
    <row r="65" spans="1:9">
      <c r="A65" s="30" t="s">
        <v>304</v>
      </c>
      <c r="B65" s="31" t="s">
        <v>305</v>
      </c>
      <c r="C65" s="137" t="s">
        <v>36</v>
      </c>
      <c r="D65" s="32">
        <v>10</v>
      </c>
      <c r="E65" s="157"/>
      <c r="F65" s="158"/>
      <c r="G65" s="159"/>
      <c r="H65" s="154"/>
      <c r="I65" s="35"/>
    </row>
    <row r="66" spans="1:9">
      <c r="A66" s="30" t="s">
        <v>306</v>
      </c>
      <c r="B66" s="31" t="s">
        <v>424</v>
      </c>
      <c r="C66" s="137"/>
      <c r="D66" s="32">
        <v>10</v>
      </c>
      <c r="E66" s="157"/>
      <c r="F66" s="158"/>
      <c r="G66" s="159"/>
      <c r="H66" s="154"/>
      <c r="I66" s="35"/>
    </row>
    <row r="67" spans="1:9" ht="16.5" customHeight="1">
      <c r="A67" s="30" t="s">
        <v>308</v>
      </c>
      <c r="B67" s="31" t="s">
        <v>307</v>
      </c>
      <c r="C67" s="137" t="s">
        <v>194</v>
      </c>
      <c r="D67" s="32">
        <v>5</v>
      </c>
      <c r="E67" s="157"/>
      <c r="F67" s="158"/>
      <c r="G67" s="159"/>
      <c r="H67" s="154"/>
      <c r="I67" s="35"/>
    </row>
    <row r="68" spans="1:9" ht="14.25" customHeight="1">
      <c r="A68" s="30" t="s">
        <v>310</v>
      </c>
      <c r="B68" s="31" t="s">
        <v>309</v>
      </c>
      <c r="C68" s="137" t="s">
        <v>36</v>
      </c>
      <c r="D68" s="32">
        <v>150</v>
      </c>
      <c r="E68" s="157"/>
      <c r="F68" s="158"/>
      <c r="G68" s="159"/>
      <c r="H68" s="154"/>
      <c r="I68" s="35"/>
    </row>
    <row r="69" spans="1:9" ht="30">
      <c r="A69" s="30" t="s">
        <v>312</v>
      </c>
      <c r="B69" s="31" t="s">
        <v>311</v>
      </c>
      <c r="C69" s="137" t="s">
        <v>36</v>
      </c>
      <c r="D69" s="32">
        <v>430</v>
      </c>
      <c r="E69" s="157"/>
      <c r="F69" s="158"/>
      <c r="G69" s="159"/>
      <c r="H69" s="154"/>
      <c r="I69" s="35"/>
    </row>
    <row r="70" spans="1:9">
      <c r="A70" s="30" t="s">
        <v>314</v>
      </c>
      <c r="B70" s="31" t="s">
        <v>313</v>
      </c>
      <c r="C70" s="137" t="s">
        <v>194</v>
      </c>
      <c r="D70" s="32">
        <v>50</v>
      </c>
      <c r="E70" s="157"/>
      <c r="F70" s="158"/>
      <c r="G70" s="159"/>
      <c r="H70" s="154"/>
      <c r="I70" s="35"/>
    </row>
    <row r="71" spans="1:9">
      <c r="A71" s="30" t="s">
        <v>316</v>
      </c>
      <c r="B71" s="31" t="s">
        <v>315</v>
      </c>
      <c r="C71" s="137" t="s">
        <v>36</v>
      </c>
      <c r="D71" s="32">
        <v>200</v>
      </c>
      <c r="E71" s="157"/>
      <c r="F71" s="158"/>
      <c r="G71" s="159"/>
      <c r="H71" s="154"/>
      <c r="I71" s="35"/>
    </row>
    <row r="72" spans="1:9">
      <c r="A72" s="30" t="s">
        <v>318</v>
      </c>
      <c r="B72" s="31" t="s">
        <v>317</v>
      </c>
      <c r="C72" s="137" t="s">
        <v>194</v>
      </c>
      <c r="D72" s="32">
        <v>80</v>
      </c>
      <c r="E72" s="157"/>
      <c r="F72" s="158"/>
      <c r="G72" s="159"/>
      <c r="H72" s="154"/>
      <c r="I72" s="35"/>
    </row>
    <row r="73" spans="1:9" ht="30">
      <c r="A73" s="30" t="s">
        <v>320</v>
      </c>
      <c r="B73" s="266" t="s">
        <v>423</v>
      </c>
      <c r="C73" s="137" t="s">
        <v>36</v>
      </c>
      <c r="D73" s="32">
        <v>20</v>
      </c>
      <c r="E73" s="157"/>
      <c r="F73" s="158"/>
      <c r="G73" s="159"/>
      <c r="H73" s="154"/>
      <c r="I73" s="35"/>
    </row>
    <row r="74" spans="1:9">
      <c r="A74" s="30" t="s">
        <v>322</v>
      </c>
      <c r="B74" s="31" t="s">
        <v>319</v>
      </c>
      <c r="C74" s="137" t="s">
        <v>36</v>
      </c>
      <c r="D74" s="32">
        <v>10</v>
      </c>
      <c r="E74" s="157"/>
      <c r="F74" s="158"/>
      <c r="G74" s="159"/>
      <c r="H74" s="154"/>
      <c r="I74" s="35"/>
    </row>
    <row r="75" spans="1:9">
      <c r="A75" s="30" t="s">
        <v>324</v>
      </c>
      <c r="B75" s="31" t="s">
        <v>321</v>
      </c>
      <c r="C75" s="137" t="s">
        <v>194</v>
      </c>
      <c r="D75" s="32">
        <v>120</v>
      </c>
      <c r="E75" s="157"/>
      <c r="F75" s="158"/>
      <c r="G75" s="159"/>
      <c r="H75" s="154"/>
      <c r="I75" s="35"/>
    </row>
    <row r="76" spans="1:9">
      <c r="A76" s="30" t="s">
        <v>326</v>
      </c>
      <c r="B76" s="139" t="s">
        <v>323</v>
      </c>
      <c r="C76" s="137" t="s">
        <v>36</v>
      </c>
      <c r="D76" s="32">
        <v>130</v>
      </c>
      <c r="E76" s="157"/>
      <c r="F76" s="158"/>
      <c r="G76" s="159"/>
      <c r="H76" s="154"/>
      <c r="I76" s="35"/>
    </row>
    <row r="77" spans="1:9">
      <c r="A77" s="30" t="s">
        <v>328</v>
      </c>
      <c r="B77" s="31" t="s">
        <v>325</v>
      </c>
      <c r="C77" s="137" t="s">
        <v>36</v>
      </c>
      <c r="D77" s="32">
        <v>210</v>
      </c>
      <c r="E77" s="157"/>
      <c r="F77" s="158"/>
      <c r="G77" s="159"/>
      <c r="H77" s="154"/>
      <c r="I77" s="35"/>
    </row>
    <row r="78" spans="1:9" ht="18.75" customHeight="1">
      <c r="A78" s="30" t="s">
        <v>330</v>
      </c>
      <c r="B78" s="31" t="s">
        <v>327</v>
      </c>
      <c r="C78" s="137" t="s">
        <v>36</v>
      </c>
      <c r="D78" s="32">
        <v>10</v>
      </c>
      <c r="E78" s="157"/>
      <c r="F78" s="158"/>
      <c r="G78" s="159"/>
      <c r="H78" s="154"/>
      <c r="I78" s="35"/>
    </row>
    <row r="79" spans="1:9" ht="15.75" customHeight="1">
      <c r="A79" s="30" t="s">
        <v>331</v>
      </c>
      <c r="B79" s="31" t="s">
        <v>329</v>
      </c>
      <c r="C79" s="137" t="s">
        <v>36</v>
      </c>
      <c r="D79" s="32">
        <v>30</v>
      </c>
      <c r="E79" s="157"/>
      <c r="F79" s="158"/>
      <c r="G79" s="159"/>
      <c r="H79" s="154"/>
      <c r="I79" s="35"/>
    </row>
    <row r="80" spans="1:9" ht="30.75" customHeight="1">
      <c r="A80" s="30" t="s">
        <v>333</v>
      </c>
      <c r="B80" s="31" t="s">
        <v>427</v>
      </c>
      <c r="C80" s="137" t="s">
        <v>36</v>
      </c>
      <c r="D80" s="32">
        <v>10</v>
      </c>
      <c r="E80" s="157"/>
      <c r="F80" s="158"/>
      <c r="G80" s="159"/>
      <c r="H80" s="154"/>
      <c r="I80" s="35"/>
    </row>
    <row r="81" spans="1:9" ht="15.75" customHeight="1">
      <c r="A81" s="30" t="s">
        <v>335</v>
      </c>
      <c r="B81" s="31" t="s">
        <v>332</v>
      </c>
      <c r="C81" s="137" t="s">
        <v>194</v>
      </c>
      <c r="D81" s="32">
        <v>30</v>
      </c>
      <c r="E81" s="157"/>
      <c r="F81" s="158"/>
      <c r="G81" s="159"/>
      <c r="H81" s="154"/>
      <c r="I81" s="35"/>
    </row>
    <row r="82" spans="1:9" ht="15" customHeight="1">
      <c r="A82" s="30" t="s">
        <v>337</v>
      </c>
      <c r="B82" s="31" t="s">
        <v>334</v>
      </c>
      <c r="C82" s="32" t="s">
        <v>36</v>
      </c>
      <c r="D82" s="32">
        <v>40</v>
      </c>
      <c r="E82" s="157"/>
      <c r="F82" s="158"/>
      <c r="G82" s="159"/>
      <c r="H82" s="154"/>
      <c r="I82" s="35"/>
    </row>
    <row r="83" spans="1:9">
      <c r="A83" s="30" t="s">
        <v>339</v>
      </c>
      <c r="B83" s="31" t="s">
        <v>336</v>
      </c>
      <c r="C83" s="32" t="s">
        <v>194</v>
      </c>
      <c r="D83" s="32">
        <v>40</v>
      </c>
      <c r="E83" s="157"/>
      <c r="F83" s="158"/>
      <c r="G83" s="159"/>
      <c r="H83" s="154"/>
      <c r="I83" s="35"/>
    </row>
    <row r="84" spans="1:9" ht="45">
      <c r="A84" s="30" t="s">
        <v>341</v>
      </c>
      <c r="B84" s="31" t="s">
        <v>338</v>
      </c>
      <c r="C84" s="32" t="s">
        <v>36</v>
      </c>
      <c r="D84" s="32">
        <v>10</v>
      </c>
      <c r="E84" s="157"/>
      <c r="F84" s="158"/>
      <c r="G84" s="159"/>
      <c r="H84" s="154"/>
      <c r="I84" s="35"/>
    </row>
    <row r="85" spans="1:9">
      <c r="A85" s="30" t="s">
        <v>343</v>
      </c>
      <c r="B85" s="31" t="s">
        <v>340</v>
      </c>
      <c r="C85" s="32" t="s">
        <v>194</v>
      </c>
      <c r="D85" s="32">
        <v>30</v>
      </c>
      <c r="E85" s="157"/>
      <c r="F85" s="158"/>
      <c r="G85" s="159"/>
      <c r="H85" s="154"/>
      <c r="I85" s="35"/>
    </row>
    <row r="86" spans="1:9">
      <c r="A86" s="30" t="s">
        <v>345</v>
      </c>
      <c r="B86" s="31" t="s">
        <v>342</v>
      </c>
      <c r="C86" s="32" t="s">
        <v>36</v>
      </c>
      <c r="D86" s="32">
        <v>60</v>
      </c>
      <c r="E86" s="157"/>
      <c r="F86" s="158"/>
      <c r="G86" s="159"/>
      <c r="H86" s="154"/>
      <c r="I86" s="35"/>
    </row>
    <row r="87" spans="1:9">
      <c r="A87" s="30" t="s">
        <v>347</v>
      </c>
      <c r="B87" s="31" t="s">
        <v>344</v>
      </c>
      <c r="C87" s="137" t="s">
        <v>10</v>
      </c>
      <c r="D87" s="32">
        <v>300</v>
      </c>
      <c r="E87" s="157"/>
      <c r="F87" s="158"/>
      <c r="G87" s="159"/>
      <c r="H87" s="154"/>
      <c r="I87" s="35"/>
    </row>
    <row r="88" spans="1:9">
      <c r="A88" s="30" t="s">
        <v>349</v>
      </c>
      <c r="B88" s="31" t="s">
        <v>346</v>
      </c>
      <c r="C88" s="137" t="s">
        <v>194</v>
      </c>
      <c r="D88" s="32">
        <v>10</v>
      </c>
      <c r="E88" s="157"/>
      <c r="F88" s="158"/>
      <c r="G88" s="159"/>
      <c r="H88" s="154"/>
      <c r="I88" s="35"/>
    </row>
    <row r="89" spans="1:9" ht="31.5" customHeight="1">
      <c r="A89" s="30" t="s">
        <v>351</v>
      </c>
      <c r="B89" s="31" t="s">
        <v>348</v>
      </c>
      <c r="C89" s="137" t="s">
        <v>194</v>
      </c>
      <c r="D89" s="32">
        <v>15</v>
      </c>
      <c r="E89" s="157"/>
      <c r="F89" s="158"/>
      <c r="G89" s="159"/>
      <c r="H89" s="154"/>
      <c r="I89" s="35"/>
    </row>
    <row r="90" spans="1:9" ht="30">
      <c r="A90" s="30" t="s">
        <v>353</v>
      </c>
      <c r="B90" s="31" t="s">
        <v>350</v>
      </c>
      <c r="C90" s="137" t="s">
        <v>194</v>
      </c>
      <c r="D90" s="32">
        <v>15</v>
      </c>
      <c r="E90" s="157"/>
      <c r="F90" s="158"/>
      <c r="G90" s="159"/>
      <c r="H90" s="154"/>
      <c r="I90" s="35"/>
    </row>
    <row r="91" spans="1:9" ht="30">
      <c r="A91" s="30" t="s">
        <v>355</v>
      </c>
      <c r="B91" s="31" t="s">
        <v>352</v>
      </c>
      <c r="C91" s="137" t="s">
        <v>194</v>
      </c>
      <c r="D91" s="32">
        <v>20</v>
      </c>
      <c r="E91" s="157"/>
      <c r="F91" s="158"/>
      <c r="G91" s="159"/>
      <c r="H91" s="154"/>
      <c r="I91" s="35"/>
    </row>
    <row r="92" spans="1:9" ht="32.25" customHeight="1">
      <c r="A92" s="30" t="s">
        <v>357</v>
      </c>
      <c r="B92" s="31" t="s">
        <v>354</v>
      </c>
      <c r="C92" s="137" t="s">
        <v>36</v>
      </c>
      <c r="D92" s="32">
        <v>110</v>
      </c>
      <c r="E92" s="157"/>
      <c r="F92" s="158"/>
      <c r="G92" s="159"/>
      <c r="H92" s="154"/>
      <c r="I92" s="35"/>
    </row>
    <row r="93" spans="1:9">
      <c r="A93" s="30" t="s">
        <v>359</v>
      </c>
      <c r="B93" s="31" t="s">
        <v>356</v>
      </c>
      <c r="C93" s="137" t="s">
        <v>36</v>
      </c>
      <c r="D93" s="32">
        <v>5</v>
      </c>
      <c r="E93" s="157"/>
      <c r="F93" s="158"/>
      <c r="G93" s="159"/>
      <c r="H93" s="154"/>
      <c r="I93" s="35"/>
    </row>
    <row r="94" spans="1:9" ht="18.75" customHeight="1">
      <c r="A94" s="30" t="s">
        <v>361</v>
      </c>
      <c r="B94" s="31" t="s">
        <v>358</v>
      </c>
      <c r="C94" s="137" t="s">
        <v>10</v>
      </c>
      <c r="D94" s="32">
        <v>240</v>
      </c>
      <c r="E94" s="157"/>
      <c r="F94" s="158"/>
      <c r="G94" s="159"/>
      <c r="H94" s="154"/>
      <c r="I94" s="35"/>
    </row>
    <row r="95" spans="1:9">
      <c r="A95" s="30" t="s">
        <v>363</v>
      </c>
      <c r="B95" s="140" t="s">
        <v>360</v>
      </c>
      <c r="C95" s="137" t="s">
        <v>10</v>
      </c>
      <c r="D95" s="32">
        <v>10</v>
      </c>
      <c r="E95" s="157"/>
      <c r="F95" s="158"/>
      <c r="G95" s="159"/>
      <c r="H95" s="154"/>
      <c r="I95" s="35"/>
    </row>
    <row r="96" spans="1:9">
      <c r="A96" s="30" t="s">
        <v>365</v>
      </c>
      <c r="B96" s="31" t="s">
        <v>362</v>
      </c>
      <c r="C96" s="137" t="s">
        <v>194</v>
      </c>
      <c r="D96" s="32">
        <v>5</v>
      </c>
      <c r="E96" s="157"/>
      <c r="F96" s="158"/>
      <c r="G96" s="159"/>
      <c r="H96" s="154"/>
      <c r="I96" s="35"/>
    </row>
    <row r="97" spans="1:12" ht="30">
      <c r="A97" s="30" t="s">
        <v>367</v>
      </c>
      <c r="B97" s="141" t="s">
        <v>364</v>
      </c>
      <c r="C97" s="137" t="s">
        <v>36</v>
      </c>
      <c r="D97" s="32">
        <v>30</v>
      </c>
      <c r="E97" s="157"/>
      <c r="F97" s="158"/>
      <c r="G97" s="159"/>
      <c r="H97" s="154"/>
      <c r="I97" s="35"/>
    </row>
    <row r="98" spans="1:12" ht="15.75" customHeight="1">
      <c r="A98" s="30" t="s">
        <v>369</v>
      </c>
      <c r="B98" s="31" t="s">
        <v>366</v>
      </c>
      <c r="C98" s="137" t="s">
        <v>36</v>
      </c>
      <c r="D98" s="32">
        <v>80</v>
      </c>
      <c r="E98" s="157"/>
      <c r="F98" s="158"/>
      <c r="G98" s="159"/>
      <c r="H98" s="154"/>
      <c r="I98" s="35"/>
    </row>
    <row r="99" spans="1:12" ht="30">
      <c r="A99" s="30" t="s">
        <v>371</v>
      </c>
      <c r="B99" s="31" t="s">
        <v>368</v>
      </c>
      <c r="C99" s="137" t="s">
        <v>36</v>
      </c>
      <c r="D99" s="32">
        <v>100</v>
      </c>
      <c r="E99" s="157"/>
      <c r="F99" s="158"/>
      <c r="G99" s="159"/>
      <c r="H99" s="154"/>
      <c r="I99" s="35"/>
    </row>
    <row r="100" spans="1:12" ht="30">
      <c r="A100" s="30" t="s">
        <v>375</v>
      </c>
      <c r="B100" s="31" t="s">
        <v>370</v>
      </c>
      <c r="C100" s="137" t="s">
        <v>36</v>
      </c>
      <c r="D100" s="32">
        <v>30</v>
      </c>
      <c r="E100" s="157"/>
      <c r="F100" s="158"/>
      <c r="G100" s="159"/>
      <c r="H100" s="154"/>
      <c r="I100" s="35"/>
    </row>
    <row r="101" spans="1:12" ht="30">
      <c r="A101" s="30" t="s">
        <v>377</v>
      </c>
      <c r="B101" s="31" t="s">
        <v>372</v>
      </c>
      <c r="C101" s="137" t="s">
        <v>36</v>
      </c>
      <c r="D101" s="32">
        <v>30</v>
      </c>
      <c r="E101" s="157"/>
      <c r="F101" s="158"/>
      <c r="G101" s="159"/>
      <c r="H101" s="154"/>
      <c r="I101" s="35"/>
    </row>
    <row r="102" spans="1:12">
      <c r="A102" s="30" t="s">
        <v>379</v>
      </c>
      <c r="B102" s="31" t="s">
        <v>373</v>
      </c>
      <c r="C102" s="137" t="s">
        <v>194</v>
      </c>
      <c r="D102" s="32">
        <v>10</v>
      </c>
      <c r="E102" s="157"/>
      <c r="F102" s="158"/>
      <c r="G102" s="159"/>
      <c r="H102" s="154"/>
      <c r="I102" s="35"/>
      <c r="L102" s="36">
        <f>12125.03/1.07</f>
        <v>11331.803738317756</v>
      </c>
    </row>
    <row r="103" spans="1:12">
      <c r="A103" s="30" t="s">
        <v>380</v>
      </c>
      <c r="B103" s="31" t="s">
        <v>374</v>
      </c>
      <c r="C103" s="137" t="s">
        <v>194</v>
      </c>
      <c r="D103" s="32">
        <v>60</v>
      </c>
      <c r="E103" s="157"/>
      <c r="F103" s="158"/>
      <c r="G103" s="159"/>
      <c r="H103" s="154"/>
      <c r="I103" s="35"/>
      <c r="L103" s="25">
        <v>9813.85</v>
      </c>
    </row>
    <row r="104" spans="1:12">
      <c r="A104" s="30" t="s">
        <v>381</v>
      </c>
      <c r="B104" s="31" t="s">
        <v>376</v>
      </c>
      <c r="C104" s="137" t="s">
        <v>36</v>
      </c>
      <c r="D104" s="32">
        <v>150</v>
      </c>
      <c r="E104" s="157"/>
      <c r="F104" s="158"/>
      <c r="G104" s="159"/>
      <c r="H104" s="154"/>
      <c r="I104" s="35"/>
      <c r="L104" s="25">
        <f>L102+L103</f>
        <v>21145.653738317757</v>
      </c>
    </row>
    <row r="105" spans="1:12">
      <c r="A105" s="30" t="s">
        <v>382</v>
      </c>
      <c r="B105" s="31" t="s">
        <v>378</v>
      </c>
      <c r="C105" s="137" t="s">
        <v>36</v>
      </c>
      <c r="D105" s="32">
        <v>20</v>
      </c>
      <c r="E105" s="157"/>
      <c r="F105" s="158"/>
      <c r="G105" s="159"/>
      <c r="H105" s="154"/>
      <c r="I105" s="35"/>
    </row>
    <row r="106" spans="1:12">
      <c r="A106" s="281" t="s">
        <v>390</v>
      </c>
      <c r="B106" s="282"/>
      <c r="C106" s="282"/>
      <c r="D106" s="282"/>
      <c r="E106" s="282"/>
      <c r="F106" s="282"/>
      <c r="G106" s="283"/>
      <c r="H106" s="37">
        <f>SUM(H8:H105)</f>
        <v>0</v>
      </c>
      <c r="I106" s="38">
        <f>SUM(I8:I105)</f>
        <v>0</v>
      </c>
      <c r="J106" s="39"/>
      <c r="L106" s="40"/>
    </row>
    <row r="107" spans="1:12">
      <c r="A107" s="185"/>
      <c r="B107" s="185"/>
      <c r="C107" s="185"/>
      <c r="D107" s="185"/>
      <c r="E107" s="185"/>
      <c r="F107" s="185"/>
      <c r="G107" s="185"/>
      <c r="H107" s="41"/>
      <c r="I107" s="42"/>
      <c r="J107" s="39"/>
      <c r="L107" s="40"/>
    </row>
    <row r="108" spans="1:12" ht="14.45" customHeight="1">
      <c r="A108" s="170"/>
      <c r="B108" s="186"/>
      <c r="C108" s="186"/>
      <c r="D108" s="186"/>
      <c r="E108" s="186"/>
      <c r="F108" s="186"/>
      <c r="G108" s="178"/>
      <c r="H108" s="132"/>
      <c r="I108" s="171"/>
      <c r="J108" s="179"/>
    </row>
    <row r="109" spans="1:12" ht="15.75">
      <c r="A109" s="166"/>
      <c r="B109" s="275" t="s">
        <v>404</v>
      </c>
      <c r="C109" s="276"/>
      <c r="D109" s="276"/>
      <c r="E109" s="276"/>
      <c r="F109" s="276"/>
      <c r="G109" s="276"/>
      <c r="H109" s="276"/>
      <c r="I109" s="276"/>
      <c r="J109" s="276"/>
    </row>
    <row r="110" spans="1:12" ht="15.75">
      <c r="A110" s="166"/>
      <c r="B110" s="135"/>
      <c r="C110" s="135"/>
      <c r="D110" s="125"/>
      <c r="E110" s="168"/>
      <c r="F110" s="135"/>
      <c r="G110" s="135"/>
      <c r="H110" s="135"/>
      <c r="I110" s="135"/>
      <c r="J110" s="135"/>
      <c r="L110" s="20"/>
    </row>
    <row r="111" spans="1:12" ht="16.5" customHeight="1">
      <c r="A111" s="166"/>
      <c r="B111" s="135"/>
      <c r="C111" s="135"/>
      <c r="D111" s="125"/>
      <c r="E111" s="168"/>
      <c r="F111" s="135"/>
      <c r="G111" s="135"/>
      <c r="H111" s="135"/>
      <c r="I111" s="135"/>
      <c r="J111" s="135"/>
      <c r="L111" s="21"/>
    </row>
    <row r="112" spans="1:12" ht="15.75" customHeight="1">
      <c r="A112" s="166"/>
      <c r="B112" s="135"/>
      <c r="C112" s="135"/>
      <c r="D112" s="125"/>
      <c r="E112" s="168"/>
      <c r="F112" s="135"/>
      <c r="G112" s="135"/>
      <c r="H112" s="135"/>
      <c r="I112" s="135"/>
      <c r="J112" s="135"/>
      <c r="L112" s="20"/>
    </row>
    <row r="113" spans="1:12" ht="16.5" customHeight="1">
      <c r="A113" s="166"/>
      <c r="B113" s="135"/>
      <c r="C113" s="135"/>
      <c r="D113" s="125"/>
      <c r="E113" s="168"/>
      <c r="F113" s="135"/>
      <c r="G113" s="135"/>
      <c r="H113" s="135"/>
      <c r="I113" s="135"/>
      <c r="J113" s="135"/>
      <c r="L113" s="21"/>
    </row>
    <row r="114" spans="1:12" ht="15" customHeight="1">
      <c r="A114" s="135"/>
      <c r="B114" s="135"/>
      <c r="C114" s="135"/>
      <c r="D114" s="125"/>
      <c r="E114" s="168"/>
      <c r="F114" s="135"/>
      <c r="G114" s="135"/>
      <c r="H114" s="135"/>
      <c r="I114" s="135"/>
      <c r="J114" s="135"/>
    </row>
    <row r="115" spans="1:12">
      <c r="A115" s="135"/>
      <c r="B115" s="135"/>
      <c r="C115" s="135"/>
      <c r="D115" s="125"/>
      <c r="E115" s="168"/>
      <c r="F115" s="135"/>
      <c r="G115" s="135"/>
      <c r="H115" s="135"/>
      <c r="I115" s="135"/>
      <c r="J115" s="135"/>
    </row>
    <row r="116" spans="1:12" ht="16.5" customHeight="1">
      <c r="A116" s="135"/>
      <c r="B116" s="135"/>
      <c r="C116" s="135"/>
      <c r="D116" s="125"/>
      <c r="E116" s="168"/>
      <c r="F116" s="135"/>
      <c r="G116" s="135"/>
      <c r="H116" s="135"/>
      <c r="I116" s="135"/>
      <c r="J116" s="135"/>
    </row>
    <row r="117" spans="1:12" ht="16.5" customHeight="1">
      <c r="A117" s="135"/>
      <c r="B117" s="135"/>
      <c r="C117" s="135"/>
      <c r="D117" s="125"/>
      <c r="E117" s="168"/>
      <c r="F117" s="135"/>
      <c r="G117" s="135"/>
      <c r="H117" s="135"/>
      <c r="I117" s="135"/>
      <c r="J117" s="135"/>
    </row>
    <row r="118" spans="1:12">
      <c r="A118" s="135"/>
      <c r="B118" s="135"/>
      <c r="C118" s="135"/>
      <c r="D118" s="125"/>
      <c r="E118" s="168"/>
      <c r="F118" s="135"/>
      <c r="G118" s="135"/>
      <c r="H118" s="135"/>
      <c r="I118" s="135"/>
      <c r="J118" s="135"/>
    </row>
    <row r="119" spans="1:12">
      <c r="A119" s="135"/>
      <c r="B119" s="135" t="s">
        <v>397</v>
      </c>
      <c r="C119" s="135"/>
      <c r="D119" s="125"/>
      <c r="E119" s="168"/>
      <c r="F119" s="135"/>
      <c r="G119" s="273" t="s">
        <v>399</v>
      </c>
      <c r="H119" s="273"/>
      <c r="I119" s="273"/>
      <c r="J119" s="135"/>
    </row>
    <row r="120" spans="1:12">
      <c r="A120" s="135"/>
      <c r="B120" s="173" t="s">
        <v>398</v>
      </c>
      <c r="C120" s="135"/>
      <c r="D120" s="125"/>
      <c r="E120" s="168"/>
      <c r="F120" s="135"/>
      <c r="G120" s="274" t="s">
        <v>400</v>
      </c>
      <c r="H120" s="274"/>
      <c r="I120" s="274"/>
      <c r="J120" s="135"/>
    </row>
    <row r="121" spans="1:12">
      <c r="A121" s="135"/>
      <c r="B121" s="135"/>
      <c r="C121" s="135"/>
      <c r="D121" s="125"/>
      <c r="E121" s="168"/>
      <c r="F121" s="135"/>
      <c r="G121" s="135"/>
      <c r="H121" s="135"/>
      <c r="I121" s="135"/>
      <c r="J121" s="135"/>
    </row>
    <row r="122" spans="1:12">
      <c r="A122" s="135"/>
      <c r="B122" s="135"/>
      <c r="C122" s="135"/>
      <c r="D122" s="272" t="s">
        <v>428</v>
      </c>
      <c r="E122" s="272"/>
      <c r="F122" s="272"/>
      <c r="G122" s="272"/>
      <c r="H122" s="272"/>
      <c r="I122" s="135"/>
      <c r="J122" s="135"/>
    </row>
    <row r="123" spans="1:12">
      <c r="A123" s="135"/>
      <c r="B123" s="135"/>
      <c r="C123" s="135"/>
      <c r="D123" s="125"/>
      <c r="E123" s="172"/>
      <c r="F123" s="135"/>
      <c r="G123" s="135"/>
      <c r="H123" s="135"/>
      <c r="I123" s="135"/>
      <c r="J123" s="135"/>
    </row>
    <row r="124" spans="1:12">
      <c r="A124" s="135"/>
      <c r="B124" s="135"/>
      <c r="C124" s="135"/>
      <c r="D124" s="125"/>
      <c r="E124" s="168"/>
      <c r="F124" s="135"/>
      <c r="G124" s="135"/>
      <c r="H124" s="135"/>
      <c r="I124" s="135"/>
      <c r="J124" s="135"/>
    </row>
    <row r="125" spans="1:12">
      <c r="A125" s="135"/>
      <c r="B125" s="135"/>
      <c r="C125" s="135"/>
      <c r="D125" s="125"/>
      <c r="E125" s="168"/>
      <c r="F125" s="135"/>
      <c r="G125" s="135"/>
      <c r="H125" s="135"/>
      <c r="I125" s="135"/>
      <c r="J125" s="135"/>
    </row>
    <row r="126" spans="1:12">
      <c r="A126" s="135"/>
      <c r="B126" s="135"/>
      <c r="C126" s="135"/>
      <c r="D126" s="125"/>
      <c r="E126" s="168"/>
      <c r="F126" s="135"/>
      <c r="G126" s="135"/>
      <c r="H126" s="135"/>
      <c r="I126" s="135"/>
      <c r="J126" s="135"/>
    </row>
  </sheetData>
  <mergeCells count="15">
    <mergeCell ref="D122:H122"/>
    <mergeCell ref="G119:I119"/>
    <mergeCell ref="G120:I120"/>
    <mergeCell ref="B109:J109"/>
    <mergeCell ref="F1:I1"/>
    <mergeCell ref="B3:I3"/>
    <mergeCell ref="B4:I4"/>
    <mergeCell ref="H5:H6"/>
    <mergeCell ref="I5:I6"/>
    <mergeCell ref="A106:G106"/>
    <mergeCell ref="A5:A6"/>
    <mergeCell ref="B5:B6"/>
    <mergeCell ref="C5:C6"/>
    <mergeCell ref="E5:E6"/>
    <mergeCell ref="F5:F6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headerFooter>
    <oddHeader>&amp;C&amp;P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52"/>
  <sheetViews>
    <sheetView showWhiteSpace="0" zoomScalePageLayoutView="110" workbookViewId="0">
      <selection activeCell="I57" sqref="I57"/>
    </sheetView>
  </sheetViews>
  <sheetFormatPr defaultColWidth="9" defaultRowHeight="15"/>
  <cols>
    <col min="1" max="1" width="4.25" style="48" customWidth="1"/>
    <col min="2" max="2" width="40.875" style="48" customWidth="1"/>
    <col min="3" max="3" width="5.375" style="48" customWidth="1"/>
    <col min="4" max="4" width="9.625" style="51" customWidth="1"/>
    <col min="5" max="5" width="10.625" style="52" customWidth="1"/>
    <col min="6" max="6" width="7.125" style="48" customWidth="1"/>
    <col min="7" max="7" width="11.75" style="48" customWidth="1"/>
    <col min="8" max="8" width="8.625" style="48" customWidth="1"/>
    <col min="9" max="9" width="11.25" style="48" customWidth="1"/>
    <col min="10" max="11" width="9" style="48"/>
    <col min="12" max="12" width="9.25" style="48" bestFit="1" customWidth="1"/>
    <col min="13" max="13" width="0" style="48" hidden="1" customWidth="1"/>
    <col min="14" max="16384" width="9" style="48"/>
  </cols>
  <sheetData>
    <row r="1" spans="1:9">
      <c r="A1" s="45"/>
      <c r="B1" s="45"/>
      <c r="C1" s="45"/>
      <c r="D1" s="46"/>
      <c r="E1" s="47"/>
      <c r="F1" s="325" t="s">
        <v>0</v>
      </c>
      <c r="G1" s="325"/>
      <c r="H1" s="325"/>
      <c r="I1" s="325"/>
    </row>
    <row r="2" spans="1:9" ht="25.5" customHeight="1">
      <c r="A2" s="45"/>
      <c r="B2" s="49" t="s">
        <v>1</v>
      </c>
      <c r="C2" s="45"/>
      <c r="D2" s="46"/>
      <c r="E2" s="47"/>
      <c r="F2" s="50"/>
      <c r="G2" s="50"/>
      <c r="H2" s="50"/>
      <c r="I2" s="50"/>
    </row>
    <row r="3" spans="1:9">
      <c r="B3" s="326" t="s">
        <v>2</v>
      </c>
      <c r="C3" s="326"/>
      <c r="D3" s="326"/>
      <c r="E3" s="326"/>
      <c r="F3" s="326"/>
      <c r="G3" s="326"/>
      <c r="H3" s="326"/>
      <c r="I3" s="326"/>
    </row>
    <row r="4" spans="1:9">
      <c r="B4" s="327" t="s">
        <v>100</v>
      </c>
      <c r="C4" s="327"/>
      <c r="D4" s="327"/>
      <c r="E4" s="327"/>
      <c r="F4" s="327"/>
      <c r="G4" s="327"/>
      <c r="H4" s="327"/>
      <c r="I4" s="327"/>
    </row>
    <row r="5" spans="1:9" ht="33.75" customHeight="1">
      <c r="A5" s="280" t="s">
        <v>4</v>
      </c>
      <c r="B5" s="280" t="s">
        <v>5</v>
      </c>
      <c r="C5" s="280" t="s">
        <v>6</v>
      </c>
      <c r="D5" s="91" t="s">
        <v>386</v>
      </c>
      <c r="E5" s="296" t="s">
        <v>7</v>
      </c>
      <c r="F5" s="298" t="s">
        <v>387</v>
      </c>
      <c r="G5" s="142" t="s">
        <v>384</v>
      </c>
      <c r="H5" s="298" t="s">
        <v>388</v>
      </c>
      <c r="I5" s="298" t="s">
        <v>389</v>
      </c>
    </row>
    <row r="6" spans="1:9" ht="23.25" customHeight="1">
      <c r="A6" s="280"/>
      <c r="B6" s="298"/>
      <c r="C6" s="360"/>
      <c r="D6" s="145"/>
      <c r="E6" s="355"/>
      <c r="F6" s="299"/>
      <c r="G6" s="143" t="s">
        <v>385</v>
      </c>
      <c r="H6" s="299"/>
      <c r="I6" s="299"/>
    </row>
    <row r="7" spans="1:9" ht="15" customHeight="1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>
        <v>6</v>
      </c>
      <c r="G7" s="150">
        <v>7</v>
      </c>
      <c r="H7" s="150">
        <v>8</v>
      </c>
      <c r="I7" s="150">
        <v>10</v>
      </c>
    </row>
    <row r="8" spans="1:9">
      <c r="A8" s="53" t="s">
        <v>8</v>
      </c>
      <c r="B8" s="54" t="s">
        <v>101</v>
      </c>
      <c r="C8" s="53" t="s">
        <v>10</v>
      </c>
      <c r="D8" s="59">
        <v>10</v>
      </c>
      <c r="E8" s="56"/>
      <c r="F8" s="12"/>
      <c r="G8" s="12"/>
      <c r="H8" s="13"/>
      <c r="I8" s="58"/>
    </row>
    <row r="9" spans="1:9">
      <c r="A9" s="53" t="s">
        <v>11</v>
      </c>
      <c r="B9" s="54" t="s">
        <v>102</v>
      </c>
      <c r="C9" s="53" t="s">
        <v>10</v>
      </c>
      <c r="D9" s="59">
        <v>130</v>
      </c>
      <c r="E9" s="56"/>
      <c r="F9" s="12"/>
      <c r="G9" s="12"/>
      <c r="H9" s="13"/>
      <c r="I9" s="58"/>
    </row>
    <row r="10" spans="1:9">
      <c r="A10" s="53" t="s">
        <v>13</v>
      </c>
      <c r="B10" s="54" t="s">
        <v>103</v>
      </c>
      <c r="C10" s="53" t="s">
        <v>10</v>
      </c>
      <c r="D10" s="59">
        <v>130</v>
      </c>
      <c r="E10" s="56"/>
      <c r="F10" s="12"/>
      <c r="G10" s="12"/>
      <c r="H10" s="13"/>
      <c r="I10" s="58"/>
    </row>
    <row r="11" spans="1:9">
      <c r="A11" s="53" t="s">
        <v>15</v>
      </c>
      <c r="B11" s="54" t="s">
        <v>104</v>
      </c>
      <c r="C11" s="53" t="s">
        <v>10</v>
      </c>
      <c r="D11" s="59">
        <v>20</v>
      </c>
      <c r="E11" s="56"/>
      <c r="F11" s="12"/>
      <c r="G11" s="12"/>
      <c r="H11" s="13"/>
      <c r="I11" s="58"/>
    </row>
    <row r="12" spans="1:9">
      <c r="A12" s="53" t="s">
        <v>17</v>
      </c>
      <c r="B12" s="54" t="s">
        <v>105</v>
      </c>
      <c r="C12" s="53" t="s">
        <v>10</v>
      </c>
      <c r="D12" s="59">
        <v>165</v>
      </c>
      <c r="E12" s="56"/>
      <c r="F12" s="12"/>
      <c r="G12" s="12"/>
      <c r="H12" s="13"/>
      <c r="I12" s="58"/>
    </row>
    <row r="13" spans="1:9">
      <c r="A13" s="53" t="s">
        <v>19</v>
      </c>
      <c r="B13" s="54" t="s">
        <v>106</v>
      </c>
      <c r="C13" s="53" t="s">
        <v>10</v>
      </c>
      <c r="D13" s="59">
        <v>430</v>
      </c>
      <c r="E13" s="56"/>
      <c r="F13" s="12"/>
      <c r="G13" s="12"/>
      <c r="H13" s="13"/>
      <c r="I13" s="58"/>
    </row>
    <row r="14" spans="1:9">
      <c r="A14" s="53" t="s">
        <v>21</v>
      </c>
      <c r="B14" s="54" t="s">
        <v>107</v>
      </c>
      <c r="C14" s="53" t="s">
        <v>10</v>
      </c>
      <c r="D14" s="59">
        <v>20</v>
      </c>
      <c r="E14" s="56"/>
      <c r="F14" s="12"/>
      <c r="G14" s="12"/>
      <c r="H14" s="13"/>
      <c r="I14" s="58"/>
    </row>
    <row r="15" spans="1:9">
      <c r="A15" s="53" t="s">
        <v>23</v>
      </c>
      <c r="B15" s="54" t="s">
        <v>108</v>
      </c>
      <c r="C15" s="53" t="s">
        <v>10</v>
      </c>
      <c r="D15" s="59">
        <v>75</v>
      </c>
      <c r="E15" s="56"/>
      <c r="F15" s="12"/>
      <c r="G15" s="12"/>
      <c r="H15" s="13"/>
      <c r="I15" s="58"/>
    </row>
    <row r="16" spans="1:9">
      <c r="A16" s="53" t="s">
        <v>25</v>
      </c>
      <c r="B16" s="54" t="s">
        <v>109</v>
      </c>
      <c r="C16" s="53" t="s">
        <v>10</v>
      </c>
      <c r="D16" s="59">
        <v>20</v>
      </c>
      <c r="E16" s="115"/>
      <c r="F16" s="12"/>
      <c r="G16" s="12"/>
      <c r="H16" s="13"/>
      <c r="I16" s="58"/>
    </row>
    <row r="17" spans="1:13">
      <c r="A17" s="53" t="s">
        <v>27</v>
      </c>
      <c r="B17" s="54" t="s">
        <v>110</v>
      </c>
      <c r="C17" s="53" t="s">
        <v>10</v>
      </c>
      <c r="D17" s="59">
        <v>10</v>
      </c>
      <c r="E17" s="56"/>
      <c r="F17" s="12"/>
      <c r="G17" s="12"/>
      <c r="H17" s="13"/>
      <c r="I17" s="58"/>
    </row>
    <row r="18" spans="1:13">
      <c r="A18" s="53" t="s">
        <v>46</v>
      </c>
      <c r="B18" s="54" t="s">
        <v>111</v>
      </c>
      <c r="C18" s="53" t="s">
        <v>10</v>
      </c>
      <c r="D18" s="59">
        <v>10</v>
      </c>
      <c r="E18" s="56"/>
      <c r="F18" s="12"/>
      <c r="G18" s="12"/>
      <c r="H18" s="13"/>
      <c r="I18" s="58"/>
    </row>
    <row r="19" spans="1:13">
      <c r="A19" s="53" t="s">
        <v>60</v>
      </c>
      <c r="B19" s="54" t="s">
        <v>112</v>
      </c>
      <c r="C19" s="53" t="s">
        <v>10</v>
      </c>
      <c r="D19" s="59">
        <v>100</v>
      </c>
      <c r="E19" s="115"/>
      <c r="F19" s="12"/>
      <c r="G19" s="12"/>
      <c r="H19" s="13"/>
      <c r="I19" s="58"/>
      <c r="L19" s="60"/>
    </row>
    <row r="20" spans="1:13">
      <c r="A20" s="53" t="s">
        <v>62</v>
      </c>
      <c r="B20" s="54" t="s">
        <v>113</v>
      </c>
      <c r="C20" s="53" t="s">
        <v>10</v>
      </c>
      <c r="D20" s="59">
        <v>10</v>
      </c>
      <c r="E20" s="115"/>
      <c r="F20" s="12"/>
      <c r="G20" s="12"/>
      <c r="H20" s="13"/>
      <c r="I20" s="58"/>
    </row>
    <row r="21" spans="1:13">
      <c r="A21" s="53" t="s">
        <v>64</v>
      </c>
      <c r="B21" s="113" t="s">
        <v>114</v>
      </c>
      <c r="C21" s="53" t="s">
        <v>10</v>
      </c>
      <c r="D21" s="114">
        <v>120</v>
      </c>
      <c r="E21" s="56"/>
      <c r="F21" s="12"/>
      <c r="G21" s="12"/>
      <c r="H21" s="13"/>
      <c r="I21" s="58"/>
    </row>
    <row r="22" spans="1:13">
      <c r="A22" s="62"/>
      <c r="B22" s="63"/>
      <c r="C22" s="361"/>
      <c r="D22" s="362"/>
      <c r="E22" s="362"/>
      <c r="F22" s="363"/>
      <c r="G22" s="152" t="s">
        <v>29</v>
      </c>
      <c r="H22" s="64">
        <f>SUM(H8:H21)</f>
        <v>0</v>
      </c>
      <c r="I22" s="65">
        <f>SUM(I8:I21)</f>
        <v>0</v>
      </c>
      <c r="J22" s="66"/>
      <c r="L22" s="67"/>
      <c r="M22" s="48">
        <f>2593.36+2428.25</f>
        <v>5021.6100000000006</v>
      </c>
    </row>
    <row r="23" spans="1:13">
      <c r="A23" s="68"/>
      <c r="B23" s="262"/>
      <c r="C23" s="263"/>
      <c r="D23" s="263"/>
      <c r="E23" s="263"/>
      <c r="F23" s="263"/>
      <c r="G23" s="218"/>
      <c r="H23" s="69"/>
      <c r="I23" s="70"/>
      <c r="J23" s="66"/>
      <c r="L23" s="67"/>
    </row>
    <row r="24" spans="1:13">
      <c r="A24" s="68"/>
      <c r="B24" s="264"/>
      <c r="C24" s="265"/>
      <c r="D24" s="265"/>
      <c r="E24" s="265"/>
      <c r="F24" s="265"/>
      <c r="G24" s="218"/>
      <c r="H24" s="69"/>
      <c r="I24" s="70"/>
      <c r="J24" s="66"/>
      <c r="L24" s="67"/>
    </row>
    <row r="25" spans="1:13" ht="14.45" customHeight="1">
      <c r="A25" s="68"/>
      <c r="B25" s="364"/>
      <c r="C25" s="364"/>
      <c r="D25" s="364"/>
      <c r="E25" s="364"/>
      <c r="F25" s="364"/>
      <c r="G25" s="144"/>
      <c r="H25" s="69"/>
      <c r="I25" s="70"/>
      <c r="J25" s="66"/>
    </row>
    <row r="26" spans="1:13" ht="15.75">
      <c r="A26" s="224"/>
      <c r="B26" s="275" t="s">
        <v>396</v>
      </c>
      <c r="C26" s="276"/>
      <c r="D26" s="276"/>
      <c r="E26" s="276"/>
      <c r="F26" s="276"/>
      <c r="G26" s="276"/>
      <c r="H26" s="276"/>
      <c r="I26" s="276"/>
      <c r="J26" s="276"/>
    </row>
    <row r="27" spans="1:13" ht="15.75">
      <c r="A27" s="224"/>
      <c r="B27" s="335"/>
      <c r="C27" s="335"/>
      <c r="D27" s="335"/>
      <c r="E27" s="335"/>
      <c r="F27" s="335"/>
      <c r="G27" s="335"/>
      <c r="H27" s="335"/>
      <c r="I27" s="226"/>
      <c r="J27" s="175"/>
      <c r="L27" s="20"/>
    </row>
    <row r="28" spans="1:13" ht="15.75">
      <c r="A28" s="224"/>
      <c r="B28" s="339"/>
      <c r="C28" s="365"/>
      <c r="D28" s="365"/>
      <c r="E28" s="365"/>
      <c r="F28" s="341"/>
      <c r="G28" s="341"/>
      <c r="H28" s="366"/>
      <c r="I28" s="226"/>
      <c r="J28" s="175"/>
      <c r="L28" s="20"/>
    </row>
    <row r="29" spans="1:13" ht="15.75">
      <c r="A29" s="224"/>
      <c r="B29" s="339"/>
      <c r="C29" s="339"/>
      <c r="D29" s="339"/>
      <c r="E29" s="339"/>
      <c r="F29" s="240"/>
      <c r="G29" s="240"/>
      <c r="H29" s="241"/>
      <c r="I29" s="226"/>
      <c r="J29" s="175"/>
      <c r="L29" s="21"/>
    </row>
    <row r="30" spans="1:13" ht="15.75">
      <c r="A30" s="224"/>
      <c r="B30" s="339"/>
      <c r="C30" s="339"/>
      <c r="D30" s="339"/>
      <c r="E30" s="339"/>
      <c r="F30" s="341"/>
      <c r="G30" s="341"/>
      <c r="H30" s="342"/>
      <c r="I30" s="226"/>
      <c r="J30" s="175"/>
      <c r="L30" s="20"/>
    </row>
    <row r="31" spans="1:13">
      <c r="A31" s="175"/>
      <c r="B31" s="175"/>
      <c r="C31" s="175"/>
      <c r="D31" s="176"/>
      <c r="E31" s="177"/>
      <c r="F31" s="175"/>
      <c r="G31" s="175"/>
      <c r="H31" s="175"/>
      <c r="I31" s="175"/>
      <c r="J31" s="175"/>
    </row>
    <row r="32" spans="1:13">
      <c r="A32" s="175"/>
      <c r="B32" s="175"/>
      <c r="C32" s="175"/>
      <c r="D32" s="176"/>
      <c r="E32" s="177"/>
      <c r="F32" s="175"/>
      <c r="G32" s="175"/>
      <c r="H32" s="175"/>
      <c r="I32" s="175"/>
      <c r="J32" s="175"/>
    </row>
    <row r="33" spans="1:10">
      <c r="A33" s="175"/>
      <c r="B33" s="175"/>
      <c r="C33" s="175"/>
      <c r="D33" s="176"/>
      <c r="E33" s="177"/>
      <c r="F33" s="175"/>
      <c r="G33" s="175"/>
      <c r="H33" s="175"/>
      <c r="I33" s="175"/>
      <c r="J33" s="175"/>
    </row>
    <row r="34" spans="1:10">
      <c r="A34" s="175"/>
      <c r="B34" s="175"/>
      <c r="C34" s="175"/>
      <c r="D34" s="176"/>
      <c r="E34" s="177"/>
      <c r="F34" s="175"/>
      <c r="G34" s="175"/>
      <c r="H34" s="175"/>
      <c r="I34" s="175"/>
      <c r="J34" s="175"/>
    </row>
    <row r="35" spans="1:10">
      <c r="A35" s="175"/>
      <c r="B35" s="175"/>
      <c r="C35" s="175"/>
      <c r="D35" s="176"/>
      <c r="E35" s="177"/>
      <c r="F35" s="175"/>
      <c r="G35" s="175"/>
      <c r="H35" s="175"/>
      <c r="I35" s="175"/>
      <c r="J35" s="175"/>
    </row>
    <row r="36" spans="1:10">
      <c r="A36" s="175"/>
      <c r="B36" s="175"/>
      <c r="C36" s="175"/>
      <c r="D36" s="176"/>
      <c r="E36" s="177"/>
      <c r="F36" s="175"/>
      <c r="G36" s="175"/>
      <c r="H36" s="175"/>
      <c r="I36" s="175"/>
      <c r="J36" s="175"/>
    </row>
    <row r="37" spans="1:10">
      <c r="A37" s="175"/>
      <c r="B37" s="175"/>
      <c r="C37" s="175"/>
      <c r="D37" s="176"/>
      <c r="E37" s="177"/>
      <c r="F37" s="175"/>
      <c r="G37" s="175"/>
      <c r="H37" s="175"/>
      <c r="I37" s="175"/>
      <c r="J37" s="175"/>
    </row>
    <row r="38" spans="1:10">
      <c r="A38" s="175"/>
      <c r="B38" s="175"/>
      <c r="C38" s="175"/>
      <c r="D38" s="176"/>
      <c r="E38" s="177"/>
      <c r="F38" s="175"/>
      <c r="G38" s="175"/>
      <c r="H38" s="175"/>
      <c r="I38" s="175"/>
      <c r="J38" s="175"/>
    </row>
    <row r="39" spans="1:10">
      <c r="A39" s="175"/>
      <c r="B39" s="175"/>
      <c r="C39" s="175"/>
      <c r="D39" s="176"/>
      <c r="E39" s="177"/>
      <c r="F39" s="175"/>
      <c r="G39" s="175"/>
      <c r="H39" s="175"/>
      <c r="I39" s="175"/>
      <c r="J39" s="175"/>
    </row>
    <row r="40" spans="1:10">
      <c r="A40" s="175"/>
      <c r="B40" s="175"/>
      <c r="C40" s="175"/>
      <c r="D40" s="176"/>
      <c r="E40" s="177"/>
      <c r="F40" s="175"/>
      <c r="G40" s="175"/>
      <c r="H40" s="175"/>
      <c r="I40" s="175"/>
      <c r="J40" s="175"/>
    </row>
    <row r="41" spans="1:10">
      <c r="A41" s="175"/>
      <c r="B41" s="175"/>
      <c r="C41" s="175"/>
      <c r="D41" s="176"/>
      <c r="E41" s="177"/>
      <c r="F41" s="175"/>
      <c r="G41" s="175"/>
      <c r="H41" s="175"/>
      <c r="I41" s="175"/>
      <c r="J41" s="175"/>
    </row>
    <row r="42" spans="1:10">
      <c r="A42" s="175"/>
      <c r="B42" s="175"/>
      <c r="C42" s="175"/>
      <c r="D42" s="176"/>
      <c r="E42" s="177"/>
      <c r="F42" s="175"/>
      <c r="G42" s="175"/>
      <c r="H42" s="175"/>
      <c r="I42" s="175"/>
      <c r="J42" s="175"/>
    </row>
    <row r="43" spans="1:10">
      <c r="A43" s="175"/>
      <c r="B43" s="175"/>
      <c r="C43" s="175"/>
      <c r="D43" s="176"/>
      <c r="E43" s="177"/>
      <c r="F43" s="175"/>
      <c r="G43" s="175"/>
      <c r="H43" s="175"/>
      <c r="I43" s="175"/>
      <c r="J43" s="175"/>
    </row>
    <row r="44" spans="1:10">
      <c r="A44" s="175"/>
      <c r="B44" s="175"/>
      <c r="C44" s="175"/>
      <c r="D44" s="176"/>
      <c r="E44" s="177"/>
      <c r="F44" s="175"/>
      <c r="G44" s="175"/>
      <c r="H44" s="175"/>
      <c r="I44" s="175"/>
      <c r="J44" s="175"/>
    </row>
    <row r="45" spans="1:10">
      <c r="A45" s="175"/>
      <c r="B45" s="175"/>
      <c r="C45" s="175"/>
      <c r="D45" s="176"/>
      <c r="E45" s="177"/>
      <c r="F45" s="175"/>
      <c r="G45" s="175"/>
      <c r="H45" s="175"/>
      <c r="I45" s="175"/>
      <c r="J45" s="175"/>
    </row>
    <row r="46" spans="1:10">
      <c r="A46" s="175"/>
      <c r="B46" s="175"/>
      <c r="C46" s="175"/>
      <c r="D46" s="176"/>
      <c r="E46" s="177"/>
      <c r="F46" s="175"/>
      <c r="G46" s="175"/>
      <c r="H46" s="175"/>
      <c r="I46" s="175"/>
      <c r="J46" s="175"/>
    </row>
    <row r="47" spans="1:10">
      <c r="A47" s="175"/>
      <c r="B47" s="175"/>
      <c r="C47" s="175"/>
      <c r="D47" s="176"/>
      <c r="E47" s="177"/>
      <c r="F47" s="175"/>
      <c r="G47" s="175"/>
      <c r="H47" s="175"/>
      <c r="I47" s="175"/>
      <c r="J47" s="175"/>
    </row>
    <row r="48" spans="1:10">
      <c r="A48" s="175"/>
      <c r="B48" s="175" t="s">
        <v>403</v>
      </c>
      <c r="C48" s="175"/>
      <c r="D48" s="176"/>
      <c r="E48" s="177"/>
      <c r="F48" s="175"/>
      <c r="G48" s="328" t="s">
        <v>399</v>
      </c>
      <c r="H48" s="328"/>
      <c r="I48" s="328"/>
      <c r="J48" s="175"/>
    </row>
    <row r="49" spans="1:10">
      <c r="A49" s="175"/>
      <c r="B49" s="235" t="s">
        <v>398</v>
      </c>
      <c r="C49" s="175"/>
      <c r="D49" s="176"/>
      <c r="E49" s="177"/>
      <c r="F49" s="175"/>
      <c r="G49" s="329" t="s">
        <v>400</v>
      </c>
      <c r="H49" s="329"/>
      <c r="I49" s="329"/>
      <c r="J49" s="175"/>
    </row>
    <row r="50" spans="1:10">
      <c r="A50" s="175"/>
      <c r="B50" s="175"/>
      <c r="C50" s="175"/>
      <c r="D50" s="176"/>
      <c r="E50" s="177"/>
      <c r="F50" s="175"/>
      <c r="G50" s="175"/>
      <c r="H50" s="175"/>
      <c r="I50" s="175"/>
      <c r="J50" s="175"/>
    </row>
    <row r="51" spans="1:10">
      <c r="A51" s="175"/>
      <c r="B51" s="175"/>
      <c r="C51" s="175"/>
      <c r="D51" s="176"/>
      <c r="E51" s="177"/>
      <c r="F51" s="175"/>
      <c r="G51" s="175"/>
      <c r="H51" s="175"/>
      <c r="I51" s="175"/>
      <c r="J51" s="175"/>
    </row>
    <row r="52" spans="1:10">
      <c r="G52" s="269" t="s">
        <v>428</v>
      </c>
    </row>
  </sheetData>
  <mergeCells count="21">
    <mergeCell ref="G48:I48"/>
    <mergeCell ref="G49:I49"/>
    <mergeCell ref="A5:A6"/>
    <mergeCell ref="B5:B6"/>
    <mergeCell ref="C5:C6"/>
    <mergeCell ref="E5:E6"/>
    <mergeCell ref="F5:F6"/>
    <mergeCell ref="C22:F22"/>
    <mergeCell ref="B26:J26"/>
    <mergeCell ref="B25:F25"/>
    <mergeCell ref="B27:H27"/>
    <mergeCell ref="B28:E28"/>
    <mergeCell ref="F28:H28"/>
    <mergeCell ref="B29:E29"/>
    <mergeCell ref="B30:E30"/>
    <mergeCell ref="F30:H30"/>
    <mergeCell ref="F1:I1"/>
    <mergeCell ref="B3:I3"/>
    <mergeCell ref="B4:I4"/>
    <mergeCell ref="H5:H6"/>
    <mergeCell ref="I5:I6"/>
  </mergeCells>
  <pageMargins left="0.31496062992125984" right="0.31496062992125984" top="0.55118110236220474" bottom="0.39370078740157483" header="0" footer="0.31496062992125984"/>
  <pageSetup paperSize="9" scale="110" fitToWidth="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72"/>
  <sheetViews>
    <sheetView view="pageLayout" zoomScale="110" zoomScalePageLayoutView="110" workbookViewId="0">
      <selection activeCell="E53" sqref="E53:I53"/>
    </sheetView>
  </sheetViews>
  <sheetFormatPr defaultColWidth="9" defaultRowHeight="15"/>
  <cols>
    <col min="1" max="1" width="4.25" style="95" customWidth="1"/>
    <col min="2" max="2" width="46.875" style="95" customWidth="1"/>
    <col min="3" max="3" width="5.375" style="95" customWidth="1"/>
    <col min="4" max="4" width="9.625" style="98" customWidth="1"/>
    <col min="5" max="5" width="10.625" style="99" customWidth="1"/>
    <col min="6" max="6" width="7.375" style="95" customWidth="1"/>
    <col min="7" max="7" width="10.625" style="95" customWidth="1"/>
    <col min="8" max="8" width="9.375" style="95" customWidth="1"/>
    <col min="9" max="9" width="10.5" style="95" customWidth="1"/>
    <col min="10" max="10" width="9" style="95"/>
    <col min="11" max="11" width="0" style="95" hidden="1" customWidth="1"/>
    <col min="12" max="12" width="9.25" style="95" bestFit="1" customWidth="1"/>
    <col min="13" max="16384" width="9" style="95"/>
  </cols>
  <sheetData>
    <row r="1" spans="1:9">
      <c r="A1" s="92"/>
      <c r="B1" s="92"/>
      <c r="C1" s="92"/>
      <c r="D1" s="93"/>
      <c r="E1" s="94"/>
      <c r="F1" s="291" t="s">
        <v>82</v>
      </c>
      <c r="G1" s="291"/>
      <c r="H1" s="291"/>
      <c r="I1" s="291"/>
    </row>
    <row r="2" spans="1:9" ht="25.5" customHeight="1">
      <c r="A2" s="92"/>
      <c r="B2" s="96" t="s">
        <v>1</v>
      </c>
      <c r="C2" s="92"/>
      <c r="D2" s="93"/>
      <c r="E2" s="94"/>
      <c r="F2" s="97"/>
      <c r="G2" s="97"/>
      <c r="H2" s="97"/>
      <c r="I2" s="97"/>
    </row>
    <row r="3" spans="1:9">
      <c r="B3" s="292" t="s">
        <v>2</v>
      </c>
      <c r="C3" s="292"/>
      <c r="D3" s="292"/>
      <c r="E3" s="292"/>
      <c r="F3" s="292"/>
      <c r="G3" s="292"/>
      <c r="H3" s="292"/>
      <c r="I3" s="292"/>
    </row>
    <row r="4" spans="1:9">
      <c r="B4" s="293" t="s">
        <v>416</v>
      </c>
      <c r="C4" s="293"/>
      <c r="D4" s="293"/>
      <c r="E4" s="293"/>
      <c r="F4" s="293"/>
      <c r="G4" s="293"/>
      <c r="H4" s="293"/>
      <c r="I4" s="293"/>
    </row>
    <row r="5" spans="1:9" ht="33.75" customHeight="1">
      <c r="A5" s="294" t="s">
        <v>4</v>
      </c>
      <c r="B5" s="294" t="s">
        <v>5</v>
      </c>
      <c r="C5" s="294" t="s">
        <v>6</v>
      </c>
      <c r="D5" s="91" t="s">
        <v>386</v>
      </c>
      <c r="E5" s="296" t="s">
        <v>7</v>
      </c>
      <c r="F5" s="298" t="s">
        <v>387</v>
      </c>
      <c r="G5" s="142" t="s">
        <v>384</v>
      </c>
      <c r="H5" s="298" t="s">
        <v>388</v>
      </c>
      <c r="I5" s="298" t="s">
        <v>389</v>
      </c>
    </row>
    <row r="6" spans="1:9" ht="23.25" customHeight="1">
      <c r="A6" s="295"/>
      <c r="B6" s="295"/>
      <c r="C6" s="295"/>
      <c r="D6" s="145"/>
      <c r="E6" s="297"/>
      <c r="F6" s="299"/>
      <c r="G6" s="143" t="s">
        <v>385</v>
      </c>
      <c r="H6" s="299"/>
      <c r="I6" s="299"/>
    </row>
    <row r="7" spans="1:9" ht="14.25" customHeight="1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>
        <v>6</v>
      </c>
      <c r="G7" s="150">
        <v>7</v>
      </c>
      <c r="H7" s="150">
        <v>8</v>
      </c>
      <c r="I7" s="150">
        <v>10</v>
      </c>
    </row>
    <row r="8" spans="1:9">
      <c r="A8" s="100" t="s">
        <v>8</v>
      </c>
      <c r="B8" s="101" t="s">
        <v>83</v>
      </c>
      <c r="C8" s="102" t="s">
        <v>36</v>
      </c>
      <c r="D8" s="103">
        <v>260</v>
      </c>
      <c r="E8" s="104"/>
      <c r="F8" s="12"/>
      <c r="G8" s="13"/>
      <c r="H8" s="112"/>
      <c r="I8" s="103"/>
    </row>
    <row r="9" spans="1:9">
      <c r="A9" s="100" t="s">
        <v>11</v>
      </c>
      <c r="B9" s="101" t="s">
        <v>84</v>
      </c>
      <c r="C9" s="102" t="s">
        <v>36</v>
      </c>
      <c r="D9" s="103">
        <v>60</v>
      </c>
      <c r="E9" s="104"/>
      <c r="F9" s="12"/>
      <c r="G9" s="13"/>
      <c r="H9" s="112"/>
      <c r="I9" s="103"/>
    </row>
    <row r="10" spans="1:9">
      <c r="A10" s="100" t="s">
        <v>13</v>
      </c>
      <c r="B10" s="105" t="s">
        <v>85</v>
      </c>
      <c r="C10" s="103" t="s">
        <v>36</v>
      </c>
      <c r="D10" s="103">
        <v>540</v>
      </c>
      <c r="E10" s="104"/>
      <c r="F10" s="12"/>
      <c r="G10" s="13"/>
      <c r="H10" s="112"/>
      <c r="I10" s="103"/>
    </row>
    <row r="11" spans="1:9">
      <c r="A11" s="100" t="s">
        <v>15</v>
      </c>
      <c r="B11" s="105" t="s">
        <v>86</v>
      </c>
      <c r="C11" s="103" t="s">
        <v>36</v>
      </c>
      <c r="D11" s="103">
        <v>1600</v>
      </c>
      <c r="E11" s="104"/>
      <c r="F11" s="12"/>
      <c r="G11" s="13"/>
      <c r="H11" s="112"/>
      <c r="I11" s="103"/>
    </row>
    <row r="12" spans="1:9">
      <c r="A12" s="100" t="s">
        <v>17</v>
      </c>
      <c r="B12" s="105" t="s">
        <v>87</v>
      </c>
      <c r="C12" s="103" t="s">
        <v>36</v>
      </c>
      <c r="D12" s="103">
        <v>720</v>
      </c>
      <c r="E12" s="104"/>
      <c r="F12" s="12"/>
      <c r="G12" s="13"/>
      <c r="H12" s="112"/>
      <c r="I12" s="103"/>
    </row>
    <row r="13" spans="1:9">
      <c r="A13" s="100" t="s">
        <v>19</v>
      </c>
      <c r="B13" s="105" t="s">
        <v>88</v>
      </c>
      <c r="C13" s="103" t="s">
        <v>36</v>
      </c>
      <c r="D13" s="103">
        <v>3200</v>
      </c>
      <c r="E13" s="104"/>
      <c r="F13" s="12"/>
      <c r="G13" s="13"/>
      <c r="H13" s="106"/>
      <c r="I13" s="103"/>
    </row>
    <row r="14" spans="1:9">
      <c r="A14" s="100" t="s">
        <v>21</v>
      </c>
      <c r="B14" s="101" t="s">
        <v>89</v>
      </c>
      <c r="C14" s="102" t="s">
        <v>90</v>
      </c>
      <c r="D14" s="103">
        <v>1200</v>
      </c>
      <c r="E14" s="104"/>
      <c r="F14" s="12"/>
      <c r="G14" s="13"/>
      <c r="H14" s="112"/>
      <c r="I14" s="103"/>
    </row>
    <row r="15" spans="1:9">
      <c r="A15" s="100" t="s">
        <v>23</v>
      </c>
      <c r="B15" s="101" t="s">
        <v>91</v>
      </c>
      <c r="C15" s="102" t="s">
        <v>36</v>
      </c>
      <c r="D15" s="103">
        <v>200</v>
      </c>
      <c r="E15" s="104"/>
      <c r="F15" s="12"/>
      <c r="G15" s="13"/>
      <c r="H15" s="112"/>
      <c r="I15" s="103"/>
    </row>
    <row r="16" spans="1:9">
      <c r="A16" s="100" t="s">
        <v>25</v>
      </c>
      <c r="B16" s="101" t="s">
        <v>391</v>
      </c>
      <c r="C16" s="102" t="s">
        <v>92</v>
      </c>
      <c r="D16" s="103">
        <v>280</v>
      </c>
      <c r="E16" s="104"/>
      <c r="F16" s="12"/>
      <c r="G16" s="13"/>
      <c r="H16" s="112"/>
      <c r="I16" s="103"/>
    </row>
    <row r="17" spans="1:12">
      <c r="A17" s="100" t="s">
        <v>27</v>
      </c>
      <c r="B17" s="101" t="s">
        <v>392</v>
      </c>
      <c r="C17" s="102" t="s">
        <v>92</v>
      </c>
      <c r="D17" s="103">
        <v>85</v>
      </c>
      <c r="E17" s="104"/>
      <c r="F17" s="12"/>
      <c r="G17" s="13"/>
      <c r="H17" s="112"/>
      <c r="I17" s="103"/>
    </row>
    <row r="18" spans="1:12">
      <c r="A18" s="100" t="s">
        <v>46</v>
      </c>
      <c r="B18" s="101" t="s">
        <v>393</v>
      </c>
      <c r="C18" s="102" t="s">
        <v>92</v>
      </c>
      <c r="D18" s="103">
        <v>15</v>
      </c>
      <c r="E18" s="104"/>
      <c r="F18" s="12"/>
      <c r="G18" s="13"/>
      <c r="H18" s="112"/>
      <c r="I18" s="103"/>
    </row>
    <row r="19" spans="1:12" ht="18" customHeight="1">
      <c r="A19" s="100" t="s">
        <v>60</v>
      </c>
      <c r="B19" s="101" t="s">
        <v>93</v>
      </c>
      <c r="C19" s="102" t="s">
        <v>36</v>
      </c>
      <c r="D19" s="103">
        <v>200</v>
      </c>
      <c r="E19" s="104"/>
      <c r="F19" s="12"/>
      <c r="G19" s="13"/>
      <c r="H19" s="112"/>
      <c r="I19" s="103"/>
    </row>
    <row r="20" spans="1:12" ht="18" customHeight="1">
      <c r="A20" s="100" t="s">
        <v>62</v>
      </c>
      <c r="B20" s="101" t="s">
        <v>408</v>
      </c>
      <c r="C20" s="102" t="s">
        <v>36</v>
      </c>
      <c r="D20" s="103">
        <v>25</v>
      </c>
      <c r="E20" s="104"/>
      <c r="F20" s="12"/>
      <c r="G20" s="13"/>
      <c r="H20" s="112"/>
      <c r="I20" s="103"/>
    </row>
    <row r="21" spans="1:12">
      <c r="A21" s="100" t="s">
        <v>64</v>
      </c>
      <c r="B21" s="101" t="s">
        <v>94</v>
      </c>
      <c r="C21" s="102" t="s">
        <v>36</v>
      </c>
      <c r="D21" s="103">
        <v>580</v>
      </c>
      <c r="E21" s="104"/>
      <c r="F21" s="12"/>
      <c r="G21" s="13"/>
      <c r="H21" s="112"/>
      <c r="I21" s="103"/>
    </row>
    <row r="22" spans="1:12" ht="30">
      <c r="A22" s="100" t="s">
        <v>66</v>
      </c>
      <c r="B22" s="101" t="s">
        <v>429</v>
      </c>
      <c r="C22" s="102" t="s">
        <v>36</v>
      </c>
      <c r="D22" s="103">
        <v>1180</v>
      </c>
      <c r="E22" s="104"/>
      <c r="F22" s="12"/>
      <c r="G22" s="13"/>
      <c r="H22" s="112"/>
      <c r="I22" s="103"/>
    </row>
    <row r="23" spans="1:12">
      <c r="A23" s="100" t="s">
        <v>68</v>
      </c>
      <c r="B23" s="101" t="s">
        <v>95</v>
      </c>
      <c r="C23" s="102" t="s">
        <v>36</v>
      </c>
      <c r="D23" s="103">
        <v>1500</v>
      </c>
      <c r="E23" s="104"/>
      <c r="F23" s="12"/>
      <c r="G23" s="13"/>
      <c r="H23" s="112"/>
      <c r="I23" s="103"/>
      <c r="K23" s="95">
        <f>66.4+17172.28+19086.83</f>
        <v>36325.51</v>
      </c>
    </row>
    <row r="24" spans="1:12">
      <c r="A24" s="100" t="s">
        <v>70</v>
      </c>
      <c r="B24" s="101" t="s">
        <v>96</v>
      </c>
      <c r="C24" s="102" t="s">
        <v>36</v>
      </c>
      <c r="D24" s="103">
        <v>1000</v>
      </c>
      <c r="E24" s="104"/>
      <c r="F24" s="12"/>
      <c r="G24" s="13"/>
      <c r="H24" s="112"/>
      <c r="I24" s="103"/>
      <c r="K24" s="107">
        <f>K23-G27</f>
        <v>36325.51</v>
      </c>
    </row>
    <row r="25" spans="1:12">
      <c r="A25" s="100" t="s">
        <v>72</v>
      </c>
      <c r="B25" s="101" t="s">
        <v>97</v>
      </c>
      <c r="C25" s="102" t="s">
        <v>36</v>
      </c>
      <c r="D25" s="103">
        <v>250</v>
      </c>
      <c r="E25" s="104"/>
      <c r="F25" s="12"/>
      <c r="G25" s="13"/>
      <c r="H25" s="112"/>
      <c r="I25" s="103"/>
    </row>
    <row r="26" spans="1:12">
      <c r="A26" s="100" t="s">
        <v>74</v>
      </c>
      <c r="B26" s="101" t="s">
        <v>98</v>
      </c>
      <c r="C26" s="102" t="s">
        <v>92</v>
      </c>
      <c r="D26" s="103">
        <v>385</v>
      </c>
      <c r="E26" s="104"/>
      <c r="F26" s="12"/>
      <c r="G26" s="13"/>
      <c r="H26" s="112"/>
      <c r="I26" s="103"/>
    </row>
    <row r="27" spans="1:12" ht="15" customHeight="1">
      <c r="A27" s="286" t="s">
        <v>390</v>
      </c>
      <c r="B27" s="287"/>
      <c r="C27" s="287"/>
      <c r="D27" s="287"/>
      <c r="E27" s="287"/>
      <c r="F27" s="287"/>
      <c r="G27" s="287"/>
      <c r="H27" s="156">
        <f>SUM(H8:H26)</f>
        <v>0</v>
      </c>
      <c r="I27" s="108">
        <f t="shared" ref="I27" si="0">SUM(I8:I26)</f>
        <v>0</v>
      </c>
      <c r="J27" s="109"/>
      <c r="L27" s="107"/>
    </row>
    <row r="28" spans="1:12" ht="15" customHeight="1">
      <c r="A28" s="189"/>
      <c r="B28" s="190"/>
      <c r="C28" s="190"/>
      <c r="D28" s="190"/>
      <c r="E28" s="190"/>
      <c r="F28" s="190"/>
      <c r="G28" s="189"/>
      <c r="H28" s="110"/>
      <c r="I28" s="111"/>
      <c r="J28" s="109"/>
      <c r="L28" s="107"/>
    </row>
    <row r="29" spans="1:12" ht="15" customHeight="1">
      <c r="A29" s="191"/>
      <c r="B29" s="191"/>
      <c r="C29" s="191"/>
      <c r="D29" s="191"/>
      <c r="E29" s="191"/>
      <c r="F29" s="191"/>
      <c r="G29" s="191"/>
      <c r="H29" s="192"/>
      <c r="I29" s="193"/>
      <c r="J29" s="194"/>
      <c r="K29" s="163"/>
      <c r="L29" s="107"/>
    </row>
    <row r="30" spans="1:12" ht="15" customHeight="1">
      <c r="A30" s="191"/>
      <c r="B30" s="191"/>
      <c r="C30" s="191"/>
      <c r="D30" s="191"/>
      <c r="E30" s="191"/>
      <c r="F30" s="191"/>
      <c r="G30" s="191"/>
      <c r="H30" s="192"/>
      <c r="I30" s="193"/>
      <c r="J30" s="194"/>
      <c r="K30" s="163"/>
      <c r="L30" s="107"/>
    </row>
    <row r="31" spans="1:12" ht="14.45" customHeight="1">
      <c r="A31" s="192"/>
      <c r="B31" s="288"/>
      <c r="C31" s="288"/>
      <c r="D31" s="288"/>
      <c r="E31" s="288"/>
      <c r="F31" s="288"/>
      <c r="G31" s="193"/>
      <c r="H31" s="195"/>
      <c r="I31" s="196"/>
      <c r="J31" s="197"/>
      <c r="K31" s="163"/>
    </row>
    <row r="32" spans="1:12" ht="14.45" customHeight="1">
      <c r="A32" s="192"/>
      <c r="B32" s="236"/>
      <c r="C32" s="236"/>
      <c r="D32" s="236"/>
      <c r="E32" s="236"/>
      <c r="F32" s="236"/>
      <c r="G32" s="193"/>
      <c r="H32" s="195"/>
      <c r="I32" s="196"/>
      <c r="J32" s="197"/>
      <c r="K32" s="163"/>
    </row>
    <row r="33" spans="1:12" ht="15.75">
      <c r="A33" s="169"/>
      <c r="B33" s="275" t="s">
        <v>396</v>
      </c>
      <c r="C33" s="276"/>
      <c r="D33" s="276"/>
      <c r="E33" s="276"/>
      <c r="F33" s="276"/>
      <c r="G33" s="276"/>
      <c r="H33" s="276"/>
      <c r="I33" s="276"/>
      <c r="J33" s="276"/>
      <c r="K33" s="163"/>
    </row>
    <row r="34" spans="1:12" ht="15.75">
      <c r="A34" s="169"/>
      <c r="B34" s="187"/>
      <c r="C34" s="188"/>
      <c r="D34" s="188"/>
      <c r="E34" s="188"/>
      <c r="F34" s="188"/>
      <c r="G34" s="188"/>
      <c r="H34" s="188"/>
      <c r="I34" s="188"/>
      <c r="J34" s="188"/>
      <c r="K34" s="163"/>
    </row>
    <row r="35" spans="1:12">
      <c r="A35" s="163"/>
      <c r="B35" s="163"/>
      <c r="C35" s="163"/>
      <c r="D35" s="164"/>
      <c r="E35" s="165"/>
      <c r="F35" s="163"/>
      <c r="G35" s="163"/>
      <c r="H35" s="163"/>
      <c r="I35" s="163"/>
      <c r="J35" s="163"/>
      <c r="K35" s="163"/>
      <c r="L35" s="20"/>
    </row>
    <row r="36" spans="1:12" ht="15.75" customHeight="1">
      <c r="A36" s="163"/>
      <c r="B36" s="163"/>
      <c r="C36" s="163"/>
      <c r="D36" s="164"/>
      <c r="E36" s="165"/>
      <c r="F36" s="163"/>
      <c r="G36" s="163"/>
      <c r="H36" s="163"/>
      <c r="I36" s="163"/>
      <c r="J36" s="163"/>
      <c r="K36" s="163"/>
      <c r="L36" s="20"/>
    </row>
    <row r="37" spans="1:12">
      <c r="A37" s="163"/>
      <c r="B37" s="163"/>
      <c r="C37" s="163"/>
      <c r="D37" s="164"/>
      <c r="E37" s="165"/>
      <c r="F37" s="163"/>
      <c r="G37" s="163"/>
      <c r="H37" s="163"/>
      <c r="I37" s="163"/>
      <c r="J37" s="163"/>
      <c r="K37" s="163"/>
      <c r="L37" s="21"/>
    </row>
    <row r="38" spans="1:12">
      <c r="A38" s="163"/>
      <c r="B38" s="163"/>
      <c r="C38" s="163"/>
      <c r="D38" s="164"/>
      <c r="E38" s="165"/>
      <c r="F38" s="163"/>
      <c r="G38" s="163"/>
      <c r="H38" s="163"/>
      <c r="I38" s="163"/>
      <c r="J38" s="163"/>
      <c r="K38" s="163"/>
      <c r="L38" s="20"/>
    </row>
    <row r="39" spans="1:12" ht="31.9" customHeight="1">
      <c r="A39" s="163"/>
      <c r="B39" s="163"/>
      <c r="C39" s="163"/>
      <c r="D39" s="164"/>
      <c r="E39" s="165"/>
      <c r="F39" s="163"/>
      <c r="G39" s="163"/>
      <c r="H39" s="163"/>
      <c r="I39" s="163"/>
      <c r="J39" s="163"/>
      <c r="K39" s="163"/>
      <c r="L39" s="21"/>
    </row>
    <row r="40" spans="1:12" ht="15" customHeight="1">
      <c r="A40" s="163"/>
      <c r="B40" s="163"/>
      <c r="C40" s="163"/>
      <c r="D40" s="164"/>
      <c r="E40" s="165"/>
      <c r="F40" s="163"/>
      <c r="G40" s="163"/>
      <c r="H40" s="163"/>
      <c r="I40" s="163"/>
      <c r="J40" s="163"/>
      <c r="K40" s="163"/>
    </row>
    <row r="41" spans="1:12">
      <c r="A41" s="163"/>
      <c r="B41" s="163"/>
      <c r="C41" s="163"/>
      <c r="D41" s="164"/>
      <c r="E41" s="165"/>
      <c r="F41" s="163"/>
      <c r="G41" s="163"/>
      <c r="H41" s="163"/>
      <c r="I41" s="163"/>
      <c r="J41" s="163"/>
      <c r="K41" s="163"/>
    </row>
    <row r="42" spans="1:12">
      <c r="A42" s="163"/>
      <c r="B42" s="163"/>
      <c r="C42" s="163"/>
      <c r="D42" s="164"/>
      <c r="E42" s="165"/>
      <c r="F42" s="163"/>
      <c r="G42" s="163"/>
      <c r="H42" s="163"/>
      <c r="I42" s="163"/>
      <c r="J42" s="163"/>
      <c r="K42" s="163"/>
    </row>
    <row r="43" spans="1:12">
      <c r="A43" s="163"/>
      <c r="B43" s="163"/>
      <c r="C43" s="163"/>
      <c r="D43" s="164"/>
      <c r="E43" s="165"/>
      <c r="F43" s="163"/>
      <c r="G43" s="163"/>
      <c r="H43" s="163"/>
      <c r="I43" s="163"/>
      <c r="J43" s="163"/>
      <c r="K43" s="163"/>
    </row>
    <row r="44" spans="1:12">
      <c r="A44" s="163"/>
      <c r="B44" s="163"/>
      <c r="C44" s="163"/>
      <c r="D44" s="164"/>
      <c r="E44" s="165"/>
      <c r="F44" s="163"/>
      <c r="G44" s="163"/>
      <c r="H44" s="163"/>
      <c r="I44" s="163"/>
      <c r="J44" s="163"/>
      <c r="K44" s="163"/>
    </row>
    <row r="45" spans="1:12">
      <c r="A45" s="163"/>
      <c r="B45" s="163"/>
      <c r="C45" s="163"/>
      <c r="D45" s="164"/>
      <c r="E45" s="165"/>
      <c r="F45" s="163"/>
      <c r="G45" s="163"/>
      <c r="H45" s="163"/>
      <c r="I45" s="163"/>
      <c r="J45" s="163"/>
      <c r="K45" s="163"/>
    </row>
    <row r="46" spans="1:12">
      <c r="A46" s="163"/>
      <c r="B46" s="163"/>
      <c r="C46" s="163"/>
      <c r="D46" s="164"/>
      <c r="E46" s="165"/>
      <c r="F46" s="163"/>
      <c r="G46" s="163"/>
      <c r="H46" s="163"/>
      <c r="I46" s="163"/>
      <c r="J46" s="163"/>
      <c r="K46" s="163"/>
    </row>
    <row r="47" spans="1:12">
      <c r="A47" s="163"/>
      <c r="B47" s="163" t="s">
        <v>401</v>
      </c>
      <c r="C47" s="163"/>
      <c r="D47" s="164"/>
      <c r="E47" s="165"/>
      <c r="F47" s="163"/>
      <c r="G47" s="289" t="s">
        <v>402</v>
      </c>
      <c r="H47" s="289"/>
      <c r="I47" s="289"/>
      <c r="J47" s="163"/>
      <c r="K47" s="163"/>
    </row>
    <row r="48" spans="1:12">
      <c r="A48" s="163"/>
      <c r="B48" s="174" t="s">
        <v>398</v>
      </c>
      <c r="C48" s="163"/>
      <c r="D48" s="164"/>
      <c r="E48" s="165"/>
      <c r="F48" s="163"/>
      <c r="G48" s="290" t="s">
        <v>400</v>
      </c>
      <c r="H48" s="290"/>
      <c r="I48" s="290"/>
      <c r="J48" s="163"/>
      <c r="K48" s="163"/>
    </row>
    <row r="49" spans="1:11">
      <c r="A49" s="163"/>
      <c r="B49" s="163"/>
      <c r="C49" s="163"/>
      <c r="D49" s="164"/>
      <c r="E49" s="165"/>
      <c r="F49" s="163"/>
      <c r="G49" s="163"/>
      <c r="H49" s="163"/>
      <c r="I49" s="163"/>
      <c r="J49" s="163"/>
      <c r="K49" s="163"/>
    </row>
    <row r="50" spans="1:11">
      <c r="A50" s="163"/>
      <c r="B50" s="163"/>
      <c r="C50" s="163"/>
      <c r="D50" s="164"/>
      <c r="E50" s="165"/>
      <c r="F50" s="163"/>
      <c r="G50" s="163"/>
      <c r="H50" s="163"/>
      <c r="I50" s="163"/>
      <c r="J50" s="163"/>
      <c r="K50" s="163"/>
    </row>
    <row r="51" spans="1:11">
      <c r="A51" s="163"/>
      <c r="B51" s="163"/>
      <c r="C51" s="163"/>
      <c r="D51" s="164"/>
      <c r="E51" s="165"/>
      <c r="F51" s="163"/>
      <c r="G51" s="163"/>
      <c r="H51" s="163"/>
      <c r="I51" s="163"/>
      <c r="J51" s="163"/>
      <c r="K51" s="163"/>
    </row>
    <row r="52" spans="1:11">
      <c r="A52" s="163"/>
      <c r="B52" s="163"/>
      <c r="C52" s="163"/>
      <c r="D52" s="164"/>
      <c r="E52" s="165"/>
      <c r="F52" s="163"/>
      <c r="H52" s="163"/>
      <c r="I52" s="163"/>
      <c r="J52" s="163"/>
      <c r="K52" s="163"/>
    </row>
    <row r="53" spans="1:11">
      <c r="A53" s="163"/>
      <c r="B53" s="163"/>
      <c r="C53" s="163"/>
      <c r="D53" s="164"/>
      <c r="E53" s="272" t="s">
        <v>428</v>
      </c>
      <c r="F53" s="272"/>
      <c r="G53" s="272"/>
      <c r="H53" s="272"/>
      <c r="I53" s="272"/>
      <c r="K53" s="163"/>
    </row>
    <row r="54" spans="1:11">
      <c r="A54" s="163"/>
      <c r="B54" s="163"/>
      <c r="C54" s="163"/>
      <c r="D54" s="164"/>
      <c r="E54" s="165"/>
      <c r="F54" s="163"/>
      <c r="G54" s="163"/>
      <c r="H54" s="163"/>
      <c r="I54" s="163"/>
      <c r="J54" s="163"/>
      <c r="K54" s="163"/>
    </row>
    <row r="55" spans="1:11">
      <c r="A55" s="163"/>
      <c r="B55" s="163"/>
      <c r="C55" s="163"/>
      <c r="D55" s="164"/>
      <c r="E55" s="165"/>
      <c r="F55" s="163"/>
      <c r="G55" s="163"/>
      <c r="H55" s="163"/>
      <c r="I55" s="163"/>
      <c r="J55" s="163"/>
      <c r="K55" s="163"/>
    </row>
    <row r="56" spans="1:11">
      <c r="A56" s="163"/>
      <c r="B56" s="163"/>
      <c r="C56" s="163"/>
      <c r="D56" s="164"/>
      <c r="E56" s="165"/>
      <c r="F56" s="163"/>
      <c r="G56" s="163"/>
      <c r="H56" s="163"/>
      <c r="I56" s="163"/>
      <c r="J56" s="163"/>
      <c r="K56" s="163"/>
    </row>
    <row r="57" spans="1:11">
      <c r="A57" s="163"/>
      <c r="B57" s="163"/>
      <c r="C57" s="163"/>
      <c r="D57" s="164"/>
      <c r="E57" s="165"/>
      <c r="F57" s="163"/>
      <c r="G57" s="163"/>
      <c r="H57" s="163"/>
      <c r="I57" s="163"/>
      <c r="J57" s="163"/>
      <c r="K57" s="163"/>
    </row>
    <row r="58" spans="1:11">
      <c r="A58" s="163"/>
      <c r="B58" s="163"/>
      <c r="C58" s="163"/>
      <c r="D58" s="164"/>
      <c r="E58" s="165"/>
      <c r="F58" s="163"/>
      <c r="G58" s="163"/>
      <c r="H58" s="163"/>
      <c r="I58" s="163"/>
      <c r="J58" s="163"/>
      <c r="K58" s="163"/>
    </row>
    <row r="59" spans="1:11">
      <c r="A59" s="163"/>
      <c r="B59" s="163"/>
      <c r="C59" s="163"/>
      <c r="D59" s="164"/>
      <c r="E59" s="165"/>
      <c r="F59" s="163"/>
      <c r="G59" s="163"/>
      <c r="H59" s="163"/>
      <c r="I59" s="163"/>
      <c r="J59" s="163"/>
      <c r="K59" s="163"/>
    </row>
    <row r="72" spans="4:6">
      <c r="D72" s="95"/>
      <c r="E72" s="98"/>
      <c r="F72" s="99"/>
    </row>
  </sheetData>
  <mergeCells count="16">
    <mergeCell ref="F1:I1"/>
    <mergeCell ref="B3:I3"/>
    <mergeCell ref="B4:I4"/>
    <mergeCell ref="A5:A6"/>
    <mergeCell ref="B5:B6"/>
    <mergeCell ref="C5:C6"/>
    <mergeCell ref="E5:E6"/>
    <mergeCell ref="F5:F6"/>
    <mergeCell ref="H5:H6"/>
    <mergeCell ref="I5:I6"/>
    <mergeCell ref="E53:I53"/>
    <mergeCell ref="A27:G27"/>
    <mergeCell ref="B31:F31"/>
    <mergeCell ref="B33:J33"/>
    <mergeCell ref="G47:I47"/>
    <mergeCell ref="G48:I48"/>
  </mergeCells>
  <pageMargins left="0.31496062992125984" right="0.31496062992125984" top="0.55118110236220474" bottom="0.39370078740157483" header="0" footer="0.31496062992125984"/>
  <pageSetup paperSize="9" scale="105" fitToWidth="0" fitToHeight="0" orientation="landscape" r:id="rId1"/>
  <headerFooter>
    <oddHeader>&amp;C&amp;P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14"/>
  <sheetViews>
    <sheetView showWhiteSpace="0" zoomScalePageLayoutView="110" workbookViewId="0">
      <selection activeCell="E69" sqref="E69:I69"/>
    </sheetView>
  </sheetViews>
  <sheetFormatPr defaultColWidth="9" defaultRowHeight="15"/>
  <cols>
    <col min="1" max="1" width="4.25" style="25" customWidth="1"/>
    <col min="2" max="2" width="47.25" style="25" customWidth="1"/>
    <col min="3" max="3" width="6.625" style="25" customWidth="1"/>
    <col min="4" max="4" width="9.625" style="125" customWidth="1"/>
    <col min="5" max="5" width="10.625" style="29" customWidth="1"/>
    <col min="6" max="6" width="6.125" style="25" customWidth="1"/>
    <col min="7" max="7" width="10.75" style="25" customWidth="1"/>
    <col min="8" max="8" width="10.5" style="135" customWidth="1"/>
    <col min="9" max="9" width="11.25" style="25" customWidth="1"/>
    <col min="10" max="11" width="9" style="25"/>
    <col min="12" max="12" width="9.25" style="25" bestFit="1" customWidth="1"/>
    <col min="13" max="16384" width="9" style="25"/>
  </cols>
  <sheetData>
    <row r="1" spans="1:9">
      <c r="A1" s="22"/>
      <c r="B1" s="22"/>
      <c r="C1" s="22"/>
      <c r="D1" s="123"/>
      <c r="E1" s="24"/>
      <c r="F1" s="307" t="s">
        <v>125</v>
      </c>
      <c r="G1" s="307"/>
      <c r="H1" s="307"/>
      <c r="I1" s="307"/>
    </row>
    <row r="2" spans="1:9" ht="25.5" customHeight="1">
      <c r="A2" s="22"/>
      <c r="B2" s="26" t="s">
        <v>1</v>
      </c>
      <c r="C2" s="22"/>
      <c r="D2" s="123"/>
      <c r="E2" s="24"/>
      <c r="F2" s="27"/>
      <c r="G2" s="27"/>
      <c r="H2" s="124"/>
      <c r="I2" s="27"/>
    </row>
    <row r="3" spans="1:9">
      <c r="B3" s="278" t="s">
        <v>2</v>
      </c>
      <c r="C3" s="278"/>
      <c r="D3" s="278"/>
      <c r="E3" s="278"/>
      <c r="F3" s="278"/>
      <c r="G3" s="278"/>
      <c r="H3" s="278"/>
      <c r="I3" s="278"/>
    </row>
    <row r="4" spans="1:9">
      <c r="B4" s="279" t="s">
        <v>417</v>
      </c>
      <c r="C4" s="279"/>
      <c r="D4" s="279"/>
      <c r="E4" s="279"/>
      <c r="F4" s="279"/>
      <c r="G4" s="279"/>
      <c r="H4" s="279"/>
      <c r="I4" s="279"/>
    </row>
    <row r="5" spans="1:9" ht="33.75" customHeight="1">
      <c r="A5" s="294" t="s">
        <v>4</v>
      </c>
      <c r="B5" s="294" t="s">
        <v>5</v>
      </c>
      <c r="C5" s="294" t="s">
        <v>6</v>
      </c>
      <c r="D5" s="91" t="s">
        <v>386</v>
      </c>
      <c r="E5" s="296" t="s">
        <v>7</v>
      </c>
      <c r="F5" s="298" t="s">
        <v>387</v>
      </c>
      <c r="G5" s="142" t="s">
        <v>384</v>
      </c>
      <c r="H5" s="298" t="s">
        <v>388</v>
      </c>
      <c r="I5" s="298" t="s">
        <v>389</v>
      </c>
    </row>
    <row r="6" spans="1:9" ht="23.25" customHeight="1">
      <c r="A6" s="295"/>
      <c r="B6" s="295"/>
      <c r="C6" s="295"/>
      <c r="D6" s="145"/>
      <c r="E6" s="297"/>
      <c r="F6" s="299"/>
      <c r="G6" s="143" t="s">
        <v>385</v>
      </c>
      <c r="H6" s="299"/>
      <c r="I6" s="299"/>
    </row>
    <row r="7" spans="1:9" ht="13.5" customHeight="1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>
        <v>6</v>
      </c>
      <c r="G7" s="150">
        <v>7</v>
      </c>
      <c r="H7" s="150">
        <v>8</v>
      </c>
      <c r="I7" s="150">
        <v>10</v>
      </c>
    </row>
    <row r="8" spans="1:9">
      <c r="A8" s="30" t="s">
        <v>8</v>
      </c>
      <c r="B8" s="126" t="s">
        <v>126</v>
      </c>
      <c r="C8" s="30" t="s">
        <v>10</v>
      </c>
      <c r="D8" s="128">
        <v>60</v>
      </c>
      <c r="E8" s="127"/>
      <c r="F8" s="12"/>
      <c r="G8" s="13"/>
      <c r="H8" s="128"/>
      <c r="I8" s="35"/>
    </row>
    <row r="9" spans="1:9">
      <c r="A9" s="30" t="s">
        <v>11</v>
      </c>
      <c r="B9" s="129" t="s">
        <v>127</v>
      </c>
      <c r="C9" s="30" t="s">
        <v>10</v>
      </c>
      <c r="D9" s="128">
        <v>60</v>
      </c>
      <c r="E9" s="130"/>
      <c r="F9" s="12"/>
      <c r="G9" s="13"/>
      <c r="H9" s="128"/>
      <c r="I9" s="35"/>
    </row>
    <row r="10" spans="1:9" ht="30">
      <c r="A10" s="30" t="s">
        <v>13</v>
      </c>
      <c r="B10" s="129" t="s">
        <v>128</v>
      </c>
      <c r="C10" s="30" t="s">
        <v>10</v>
      </c>
      <c r="D10" s="128">
        <v>20</v>
      </c>
      <c r="E10" s="130"/>
      <c r="F10" s="12"/>
      <c r="G10" s="13"/>
      <c r="H10" s="128"/>
      <c r="I10" s="35"/>
    </row>
    <row r="11" spans="1:9">
      <c r="A11" s="30" t="s">
        <v>15</v>
      </c>
      <c r="B11" s="129" t="s">
        <v>129</v>
      </c>
      <c r="C11" s="30" t="s">
        <v>10</v>
      </c>
      <c r="D11" s="128">
        <v>60</v>
      </c>
      <c r="E11" s="130"/>
      <c r="F11" s="12"/>
      <c r="G11" s="13"/>
      <c r="H11" s="128"/>
      <c r="I11" s="35"/>
    </row>
    <row r="12" spans="1:9">
      <c r="A12" s="30" t="s">
        <v>17</v>
      </c>
      <c r="B12" s="129" t="s">
        <v>130</v>
      </c>
      <c r="C12" s="30" t="s">
        <v>10</v>
      </c>
      <c r="D12" s="128">
        <v>140</v>
      </c>
      <c r="E12" s="130"/>
      <c r="F12" s="12"/>
      <c r="G12" s="13"/>
      <c r="H12" s="128"/>
      <c r="I12" s="35"/>
    </row>
    <row r="13" spans="1:9">
      <c r="A13" s="30" t="s">
        <v>19</v>
      </c>
      <c r="B13" s="129" t="s">
        <v>131</v>
      </c>
      <c r="C13" s="30" t="s">
        <v>10</v>
      </c>
      <c r="D13" s="128">
        <v>100</v>
      </c>
      <c r="E13" s="130"/>
      <c r="F13" s="12"/>
      <c r="G13" s="13"/>
      <c r="H13" s="128"/>
      <c r="I13" s="35"/>
    </row>
    <row r="14" spans="1:9">
      <c r="A14" s="30" t="s">
        <v>21</v>
      </c>
      <c r="B14" s="129" t="s">
        <v>132</v>
      </c>
      <c r="C14" s="30" t="s">
        <v>10</v>
      </c>
      <c r="D14" s="128">
        <v>180</v>
      </c>
      <c r="E14" s="130"/>
      <c r="F14" s="12"/>
      <c r="G14" s="13"/>
      <c r="H14" s="128"/>
      <c r="I14" s="35"/>
    </row>
    <row r="15" spans="1:9">
      <c r="A15" s="30" t="s">
        <v>23</v>
      </c>
      <c r="B15" s="129" t="s">
        <v>133</v>
      </c>
      <c r="C15" s="30" t="s">
        <v>10</v>
      </c>
      <c r="D15" s="128">
        <v>180</v>
      </c>
      <c r="E15" s="130"/>
      <c r="F15" s="12"/>
      <c r="G15" s="13"/>
      <c r="H15" s="128"/>
      <c r="I15" s="35"/>
    </row>
    <row r="16" spans="1:9">
      <c r="A16" s="30" t="s">
        <v>25</v>
      </c>
      <c r="B16" s="129" t="s">
        <v>134</v>
      </c>
      <c r="C16" s="30" t="s">
        <v>10</v>
      </c>
      <c r="D16" s="128">
        <v>190</v>
      </c>
      <c r="E16" s="130"/>
      <c r="F16" s="12"/>
      <c r="G16" s="13"/>
      <c r="H16" s="128"/>
      <c r="I16" s="35"/>
    </row>
    <row r="17" spans="1:9">
      <c r="A17" s="30" t="s">
        <v>27</v>
      </c>
      <c r="B17" s="129" t="s">
        <v>135</v>
      </c>
      <c r="C17" s="30" t="s">
        <v>10</v>
      </c>
      <c r="D17" s="128">
        <v>170</v>
      </c>
      <c r="E17" s="130"/>
      <c r="F17" s="12"/>
      <c r="G17" s="13"/>
      <c r="H17" s="128"/>
      <c r="I17" s="35"/>
    </row>
    <row r="18" spans="1:9">
      <c r="A18" s="30" t="s">
        <v>46</v>
      </c>
      <c r="B18" s="129" t="s">
        <v>136</v>
      </c>
      <c r="C18" s="30" t="s">
        <v>36</v>
      </c>
      <c r="D18" s="128">
        <v>20</v>
      </c>
      <c r="E18" s="130"/>
      <c r="F18" s="12"/>
      <c r="G18" s="13"/>
      <c r="H18" s="128"/>
      <c r="I18" s="35"/>
    </row>
    <row r="19" spans="1:9">
      <c r="A19" s="30" t="s">
        <v>60</v>
      </c>
      <c r="B19" s="129" t="s">
        <v>137</v>
      </c>
      <c r="C19" s="30" t="s">
        <v>10</v>
      </c>
      <c r="D19" s="128">
        <v>180</v>
      </c>
      <c r="E19" s="130"/>
      <c r="F19" s="12"/>
      <c r="G19" s="13"/>
      <c r="H19" s="128"/>
      <c r="I19" s="35"/>
    </row>
    <row r="20" spans="1:9">
      <c r="A20" s="30" t="s">
        <v>62</v>
      </c>
      <c r="B20" s="129" t="s">
        <v>138</v>
      </c>
      <c r="C20" s="30" t="s">
        <v>10</v>
      </c>
      <c r="D20" s="128">
        <v>20</v>
      </c>
      <c r="E20" s="130"/>
      <c r="F20" s="12"/>
      <c r="G20" s="13"/>
      <c r="H20" s="128"/>
      <c r="I20" s="35"/>
    </row>
    <row r="21" spans="1:9">
      <c r="A21" s="30" t="s">
        <v>64</v>
      </c>
      <c r="B21" s="129" t="s">
        <v>139</v>
      </c>
      <c r="C21" s="30" t="s">
        <v>10</v>
      </c>
      <c r="D21" s="128">
        <v>40</v>
      </c>
      <c r="E21" s="130"/>
      <c r="F21" s="12"/>
      <c r="G21" s="13"/>
      <c r="H21" s="128"/>
      <c r="I21" s="35"/>
    </row>
    <row r="22" spans="1:9">
      <c r="A22" s="30" t="s">
        <v>66</v>
      </c>
      <c r="B22" s="129" t="s">
        <v>140</v>
      </c>
      <c r="C22" s="30" t="s">
        <v>10</v>
      </c>
      <c r="D22" s="128">
        <v>100</v>
      </c>
      <c r="E22" s="130"/>
      <c r="F22" s="12"/>
      <c r="G22" s="13"/>
      <c r="H22" s="128"/>
      <c r="I22" s="35"/>
    </row>
    <row r="23" spans="1:9">
      <c r="A23" s="30" t="s">
        <v>68</v>
      </c>
      <c r="B23" s="129" t="s">
        <v>141</v>
      </c>
      <c r="C23" s="30" t="s">
        <v>10</v>
      </c>
      <c r="D23" s="128">
        <v>70</v>
      </c>
      <c r="E23" s="130"/>
      <c r="F23" s="12"/>
      <c r="G23" s="13"/>
      <c r="H23" s="128"/>
      <c r="I23" s="35"/>
    </row>
    <row r="24" spans="1:9">
      <c r="A24" s="30" t="s">
        <v>70</v>
      </c>
      <c r="B24" s="129" t="s">
        <v>142</v>
      </c>
      <c r="C24" s="30" t="s">
        <v>10</v>
      </c>
      <c r="D24" s="128">
        <v>230</v>
      </c>
      <c r="E24" s="131"/>
      <c r="F24" s="12"/>
      <c r="G24" s="13"/>
      <c r="H24" s="128"/>
      <c r="I24" s="35"/>
    </row>
    <row r="25" spans="1:9">
      <c r="A25" s="30" t="s">
        <v>72</v>
      </c>
      <c r="B25" s="129" t="s">
        <v>143</v>
      </c>
      <c r="C25" s="30" t="s">
        <v>10</v>
      </c>
      <c r="D25" s="128">
        <v>110</v>
      </c>
      <c r="E25" s="130"/>
      <c r="F25" s="12"/>
      <c r="G25" s="13"/>
      <c r="H25" s="128"/>
      <c r="I25" s="35"/>
    </row>
    <row r="26" spans="1:9">
      <c r="A26" s="30" t="s">
        <v>74</v>
      </c>
      <c r="B26" s="129" t="s">
        <v>144</v>
      </c>
      <c r="C26" s="30" t="s">
        <v>10</v>
      </c>
      <c r="D26" s="128">
        <v>90</v>
      </c>
      <c r="E26" s="130"/>
      <c r="F26" s="12"/>
      <c r="G26" s="13"/>
      <c r="H26" s="128"/>
      <c r="I26" s="35"/>
    </row>
    <row r="27" spans="1:9">
      <c r="A27" s="30" t="s">
        <v>76</v>
      </c>
      <c r="B27" s="129" t="s">
        <v>145</v>
      </c>
      <c r="C27" s="30" t="s">
        <v>10</v>
      </c>
      <c r="D27" s="128">
        <v>5</v>
      </c>
      <c r="E27" s="130"/>
      <c r="F27" s="12"/>
      <c r="G27" s="13"/>
      <c r="H27" s="128"/>
      <c r="I27" s="35"/>
    </row>
    <row r="28" spans="1:9">
      <c r="A28" s="30" t="s">
        <v>78</v>
      </c>
      <c r="B28" s="129" t="s">
        <v>146</v>
      </c>
      <c r="C28" s="30" t="s">
        <v>10</v>
      </c>
      <c r="D28" s="128">
        <v>5</v>
      </c>
      <c r="E28" s="130"/>
      <c r="F28" s="12"/>
      <c r="G28" s="13"/>
      <c r="H28" s="128"/>
      <c r="I28" s="35"/>
    </row>
    <row r="29" spans="1:9">
      <c r="A29" s="30" t="s">
        <v>80</v>
      </c>
      <c r="B29" s="129" t="s">
        <v>147</v>
      </c>
      <c r="C29" s="30" t="s">
        <v>10</v>
      </c>
      <c r="D29" s="128">
        <v>5</v>
      </c>
      <c r="E29" s="130"/>
      <c r="F29" s="12"/>
      <c r="G29" s="13"/>
      <c r="H29" s="128"/>
      <c r="I29" s="35"/>
    </row>
    <row r="30" spans="1:9">
      <c r="A30" s="30" t="s">
        <v>148</v>
      </c>
      <c r="B30" s="129" t="s">
        <v>149</v>
      </c>
      <c r="C30" s="30" t="s">
        <v>10</v>
      </c>
      <c r="D30" s="128">
        <v>5</v>
      </c>
      <c r="E30" s="130"/>
      <c r="F30" s="12"/>
      <c r="G30" s="13"/>
      <c r="H30" s="128"/>
      <c r="I30" s="35"/>
    </row>
    <row r="31" spans="1:9">
      <c r="A31" s="30" t="s">
        <v>150</v>
      </c>
      <c r="B31" s="129" t="s">
        <v>151</v>
      </c>
      <c r="C31" s="30" t="s">
        <v>10</v>
      </c>
      <c r="D31" s="128">
        <v>70</v>
      </c>
      <c r="E31" s="130"/>
      <c r="F31" s="12"/>
      <c r="G31" s="13"/>
      <c r="H31" s="128"/>
      <c r="I31" s="35"/>
    </row>
    <row r="32" spans="1:9">
      <c r="A32" s="30" t="s">
        <v>152</v>
      </c>
      <c r="B32" s="129" t="s">
        <v>153</v>
      </c>
      <c r="C32" s="30" t="s">
        <v>10</v>
      </c>
      <c r="D32" s="128">
        <v>30</v>
      </c>
      <c r="E32" s="130"/>
      <c r="F32" s="12"/>
      <c r="G32" s="13"/>
      <c r="H32" s="128"/>
      <c r="I32" s="35"/>
    </row>
    <row r="33" spans="1:12">
      <c r="A33" s="30" t="s">
        <v>154</v>
      </c>
      <c r="B33" s="129" t="s">
        <v>155</v>
      </c>
      <c r="C33" s="30" t="s">
        <v>10</v>
      </c>
      <c r="D33" s="128">
        <v>200</v>
      </c>
      <c r="E33" s="130"/>
      <c r="F33" s="12"/>
      <c r="G33" s="13"/>
      <c r="H33" s="128"/>
      <c r="I33" s="35"/>
    </row>
    <row r="34" spans="1:12">
      <c r="A34" s="30" t="s">
        <v>156</v>
      </c>
      <c r="B34" s="129" t="s">
        <v>157</v>
      </c>
      <c r="C34" s="30" t="s">
        <v>10</v>
      </c>
      <c r="D34" s="128">
        <v>100</v>
      </c>
      <c r="E34" s="130"/>
      <c r="F34" s="12"/>
      <c r="G34" s="13"/>
      <c r="H34" s="128"/>
      <c r="I34" s="35"/>
    </row>
    <row r="35" spans="1:12">
      <c r="A35" s="30" t="s">
        <v>158</v>
      </c>
      <c r="B35" s="129" t="s">
        <v>159</v>
      </c>
      <c r="C35" s="30" t="s">
        <v>10</v>
      </c>
      <c r="D35" s="128">
        <v>5</v>
      </c>
      <c r="E35" s="130"/>
      <c r="F35" s="12"/>
      <c r="G35" s="13"/>
      <c r="H35" s="128"/>
      <c r="I35" s="35"/>
    </row>
    <row r="36" spans="1:12">
      <c r="A36" s="30" t="s">
        <v>160</v>
      </c>
      <c r="B36" s="129" t="s">
        <v>161</v>
      </c>
      <c r="C36" s="30" t="s">
        <v>10</v>
      </c>
      <c r="D36" s="128">
        <v>5</v>
      </c>
      <c r="E36" s="130"/>
      <c r="F36" s="12"/>
      <c r="G36" s="13"/>
      <c r="H36" s="128"/>
      <c r="I36" s="35"/>
    </row>
    <row r="37" spans="1:12">
      <c r="A37" s="30" t="s">
        <v>162</v>
      </c>
      <c r="B37" s="129" t="s">
        <v>163</v>
      </c>
      <c r="C37" s="30" t="s">
        <v>10</v>
      </c>
      <c r="D37" s="128">
        <v>100</v>
      </c>
      <c r="E37" s="130"/>
      <c r="F37" s="12"/>
      <c r="G37" s="13"/>
      <c r="H37" s="128"/>
      <c r="I37" s="35"/>
    </row>
    <row r="38" spans="1:12">
      <c r="A38" s="30" t="s">
        <v>164</v>
      </c>
      <c r="B38" s="129" t="s">
        <v>165</v>
      </c>
      <c r="C38" s="30" t="s">
        <v>10</v>
      </c>
      <c r="D38" s="128">
        <v>5</v>
      </c>
      <c r="E38" s="130"/>
      <c r="F38" s="12"/>
      <c r="G38" s="13"/>
      <c r="H38" s="128"/>
      <c r="I38" s="35"/>
    </row>
    <row r="39" spans="1:12">
      <c r="A39" s="30" t="s">
        <v>166</v>
      </c>
      <c r="B39" s="129" t="s">
        <v>167</v>
      </c>
      <c r="C39" s="30" t="s">
        <v>10</v>
      </c>
      <c r="D39" s="128">
        <v>5</v>
      </c>
      <c r="E39" s="130"/>
      <c r="F39" s="12"/>
      <c r="G39" s="13"/>
      <c r="H39" s="128"/>
      <c r="I39" s="35"/>
    </row>
    <row r="40" spans="1:12">
      <c r="A40" s="30" t="s">
        <v>168</v>
      </c>
      <c r="B40" s="129" t="s">
        <v>169</v>
      </c>
      <c r="C40" s="30" t="s">
        <v>10</v>
      </c>
      <c r="D40" s="128">
        <v>60</v>
      </c>
      <c r="E40" s="130"/>
      <c r="F40" s="12"/>
      <c r="G40" s="13"/>
      <c r="H40" s="128"/>
      <c r="I40" s="35"/>
    </row>
    <row r="41" spans="1:12">
      <c r="A41" s="30" t="s">
        <v>170</v>
      </c>
      <c r="B41" s="129" t="s">
        <v>171</v>
      </c>
      <c r="C41" s="30" t="s">
        <v>10</v>
      </c>
      <c r="D41" s="128">
        <v>5</v>
      </c>
      <c r="E41" s="130"/>
      <c r="F41" s="12"/>
      <c r="G41" s="13"/>
      <c r="H41" s="128"/>
      <c r="I41" s="35"/>
    </row>
    <row r="42" spans="1:12">
      <c r="A42" s="30" t="s">
        <v>172</v>
      </c>
      <c r="B42" s="129" t="s">
        <v>173</v>
      </c>
      <c r="C42" s="30" t="s">
        <v>10</v>
      </c>
      <c r="D42" s="128">
        <v>5</v>
      </c>
      <c r="E42" s="130"/>
      <c r="F42" s="12"/>
      <c r="G42" s="13"/>
      <c r="H42" s="128"/>
      <c r="I42" s="35"/>
    </row>
    <row r="43" spans="1:12">
      <c r="A43" s="30" t="s">
        <v>174</v>
      </c>
      <c r="B43" s="129" t="s">
        <v>175</v>
      </c>
      <c r="C43" s="30" t="s">
        <v>10</v>
      </c>
      <c r="D43" s="128">
        <v>5</v>
      </c>
      <c r="E43" s="130"/>
      <c r="F43" s="12"/>
      <c r="G43" s="13"/>
      <c r="H43" s="128"/>
      <c r="I43" s="35"/>
    </row>
    <row r="44" spans="1:12">
      <c r="A44" s="30" t="s">
        <v>176</v>
      </c>
      <c r="B44" s="129" t="s">
        <v>177</v>
      </c>
      <c r="C44" s="30" t="s">
        <v>10</v>
      </c>
      <c r="D44" s="128">
        <v>5</v>
      </c>
      <c r="E44" s="130"/>
      <c r="F44" s="12"/>
      <c r="G44" s="13"/>
      <c r="H44" s="128"/>
      <c r="I44" s="35"/>
    </row>
    <row r="45" spans="1:12">
      <c r="A45" s="30" t="s">
        <v>178</v>
      </c>
      <c r="B45" s="129" t="s">
        <v>179</v>
      </c>
      <c r="C45" s="30" t="s">
        <v>10</v>
      </c>
      <c r="D45" s="128">
        <v>5</v>
      </c>
      <c r="E45" s="130"/>
      <c r="F45" s="12"/>
      <c r="G45" s="13"/>
      <c r="H45" s="128"/>
      <c r="I45" s="35"/>
    </row>
    <row r="46" spans="1:12">
      <c r="A46" s="281" t="s">
        <v>390</v>
      </c>
      <c r="B46" s="282"/>
      <c r="C46" s="282"/>
      <c r="D46" s="282"/>
      <c r="E46" s="282"/>
      <c r="F46" s="282"/>
      <c r="G46" s="283"/>
      <c r="H46" s="37">
        <f>SUM(H8:H45)</f>
        <v>0</v>
      </c>
      <c r="I46" s="38">
        <f>SUM(I8:I45)</f>
        <v>0</v>
      </c>
      <c r="J46" s="39"/>
      <c r="L46" s="40"/>
    </row>
    <row r="47" spans="1:12" ht="14.45" customHeight="1">
      <c r="A47" s="170"/>
      <c r="B47" s="301"/>
      <c r="C47" s="301"/>
      <c r="D47" s="301"/>
      <c r="E47" s="301"/>
      <c r="F47" s="301"/>
      <c r="G47" s="178"/>
      <c r="H47" s="132"/>
      <c r="I47" s="171"/>
      <c r="J47" s="179"/>
    </row>
    <row r="48" spans="1:12" ht="15.75">
      <c r="A48" s="166"/>
      <c r="B48" s="135"/>
      <c r="C48" s="135"/>
      <c r="E48" s="168"/>
      <c r="F48" s="135"/>
      <c r="G48" s="135"/>
      <c r="I48" s="135"/>
      <c r="J48" s="135"/>
    </row>
    <row r="49" spans="1:12">
      <c r="A49" s="135"/>
      <c r="B49" s="275" t="s">
        <v>404</v>
      </c>
      <c r="C49" s="276"/>
      <c r="D49" s="276"/>
      <c r="E49" s="276"/>
      <c r="F49" s="276"/>
      <c r="G49" s="276"/>
      <c r="H49" s="276"/>
      <c r="I49" s="276"/>
      <c r="J49" s="276"/>
      <c r="L49" s="20"/>
    </row>
    <row r="50" spans="1:12">
      <c r="A50" s="135"/>
      <c r="B50" s="135"/>
      <c r="C50" s="135"/>
      <c r="E50" s="168"/>
      <c r="F50" s="135"/>
      <c r="G50" s="135"/>
      <c r="I50" s="135"/>
      <c r="J50" s="135"/>
      <c r="L50" s="20"/>
    </row>
    <row r="51" spans="1:12" ht="15.6" customHeight="1">
      <c r="A51" s="135"/>
      <c r="B51" s="135"/>
      <c r="C51" s="135"/>
      <c r="E51" s="168"/>
      <c r="F51" s="135"/>
      <c r="G51" s="135"/>
      <c r="I51" s="135"/>
      <c r="J51" s="135"/>
      <c r="L51" s="21"/>
    </row>
    <row r="52" spans="1:12" ht="15.6" customHeight="1">
      <c r="A52" s="135"/>
      <c r="B52" s="135"/>
      <c r="C52" s="135"/>
      <c r="E52" s="168"/>
      <c r="F52" s="135"/>
      <c r="G52" s="135"/>
      <c r="I52" s="135"/>
      <c r="J52" s="135"/>
      <c r="L52" s="20"/>
    </row>
    <row r="53" spans="1:12" ht="31.9" customHeight="1">
      <c r="A53" s="135"/>
      <c r="B53" s="135"/>
      <c r="C53" s="135"/>
      <c r="E53" s="168"/>
      <c r="F53" s="135"/>
      <c r="G53" s="135"/>
      <c r="I53" s="135"/>
      <c r="J53" s="135"/>
      <c r="L53" s="21"/>
    </row>
    <row r="54" spans="1:12" ht="15" customHeight="1">
      <c r="A54" s="135"/>
      <c r="B54" s="135"/>
      <c r="C54" s="135"/>
      <c r="E54" s="168"/>
      <c r="F54" s="135"/>
      <c r="G54" s="135"/>
      <c r="I54" s="135"/>
      <c r="J54" s="135"/>
    </row>
    <row r="55" spans="1:12">
      <c r="A55" s="135"/>
      <c r="B55" s="135"/>
      <c r="C55" s="135"/>
      <c r="E55" s="168"/>
      <c r="F55" s="135"/>
      <c r="G55" s="135"/>
      <c r="I55" s="135"/>
      <c r="J55" s="135"/>
    </row>
    <row r="56" spans="1:12">
      <c r="A56" s="135"/>
      <c r="B56" s="135"/>
      <c r="C56" s="135"/>
      <c r="E56" s="168"/>
      <c r="F56" s="135"/>
      <c r="G56" s="135"/>
      <c r="I56" s="135"/>
      <c r="J56" s="135"/>
    </row>
    <row r="57" spans="1:12">
      <c r="A57" s="135"/>
      <c r="B57" s="135"/>
      <c r="C57" s="135"/>
      <c r="E57" s="168"/>
      <c r="F57" s="135"/>
      <c r="G57" s="135"/>
      <c r="I57" s="135"/>
      <c r="J57" s="135"/>
    </row>
    <row r="58" spans="1:12">
      <c r="A58" s="135"/>
      <c r="B58" s="135"/>
      <c r="C58" s="135"/>
      <c r="E58" s="168"/>
      <c r="F58" s="135"/>
      <c r="G58" s="135"/>
      <c r="I58" s="135"/>
      <c r="J58" s="135"/>
    </row>
    <row r="59" spans="1:12">
      <c r="A59" s="135"/>
      <c r="B59" s="135"/>
      <c r="C59" s="135"/>
      <c r="E59" s="168"/>
      <c r="F59" s="135"/>
      <c r="G59" s="135"/>
      <c r="I59" s="135"/>
      <c r="J59" s="135"/>
    </row>
    <row r="60" spans="1:12">
      <c r="A60" s="135"/>
      <c r="B60" s="135"/>
      <c r="C60" s="135"/>
      <c r="E60" s="168"/>
      <c r="F60" s="135"/>
      <c r="G60" s="135"/>
      <c r="I60" s="135"/>
      <c r="J60" s="135"/>
    </row>
    <row r="61" spans="1:12">
      <c r="A61" s="135"/>
      <c r="B61" s="135"/>
      <c r="C61" s="135"/>
      <c r="E61" s="168"/>
      <c r="F61" s="135"/>
      <c r="G61" s="135"/>
      <c r="I61" s="135"/>
      <c r="J61" s="135"/>
    </row>
    <row r="62" spans="1:12">
      <c r="A62" s="135"/>
      <c r="B62" s="135"/>
      <c r="C62" s="135"/>
      <c r="E62" s="168"/>
      <c r="F62" s="135"/>
      <c r="G62" s="135"/>
      <c r="I62" s="135"/>
      <c r="J62" s="135"/>
    </row>
    <row r="63" spans="1:12">
      <c r="A63" s="135"/>
      <c r="B63" s="135" t="s">
        <v>403</v>
      </c>
      <c r="C63" s="135"/>
      <c r="E63" s="168"/>
      <c r="F63" s="135"/>
      <c r="G63" s="273" t="s">
        <v>399</v>
      </c>
      <c r="H63" s="273"/>
      <c r="I63" s="273"/>
      <c r="J63" s="135"/>
    </row>
    <row r="64" spans="1:12">
      <c r="A64" s="135"/>
      <c r="B64" s="173" t="s">
        <v>398</v>
      </c>
      <c r="C64" s="135"/>
      <c r="E64" s="168"/>
      <c r="F64" s="135"/>
      <c r="G64" s="274" t="s">
        <v>400</v>
      </c>
      <c r="H64" s="274"/>
      <c r="I64" s="274"/>
      <c r="J64" s="135"/>
    </row>
    <row r="65" spans="1:10">
      <c r="A65" s="135"/>
      <c r="B65" s="135"/>
      <c r="C65" s="135"/>
      <c r="E65" s="168"/>
      <c r="F65" s="135"/>
      <c r="G65" s="135"/>
      <c r="I65" s="135"/>
      <c r="J65" s="135"/>
    </row>
    <row r="66" spans="1:10">
      <c r="A66" s="135"/>
      <c r="B66" s="135"/>
      <c r="C66" s="135"/>
      <c r="E66" s="168"/>
      <c r="F66" s="135"/>
      <c r="G66" s="135"/>
      <c r="I66" s="135"/>
      <c r="J66" s="135"/>
    </row>
    <row r="67" spans="1:10">
      <c r="A67" s="135"/>
      <c r="B67" s="135"/>
      <c r="C67" s="135"/>
      <c r="E67" s="168"/>
      <c r="F67" s="135"/>
      <c r="G67" s="135"/>
      <c r="I67" s="135"/>
      <c r="J67" s="135"/>
    </row>
    <row r="68" spans="1:10">
      <c r="A68" s="135"/>
      <c r="B68" s="135"/>
      <c r="C68" s="135"/>
      <c r="E68" s="168"/>
      <c r="F68" s="135"/>
      <c r="G68" s="135"/>
      <c r="I68" s="135"/>
      <c r="J68" s="135"/>
    </row>
    <row r="69" spans="1:10">
      <c r="A69" s="135"/>
      <c r="B69" s="135"/>
      <c r="C69" s="135"/>
      <c r="E69" s="272" t="s">
        <v>428</v>
      </c>
      <c r="F69" s="272"/>
      <c r="G69" s="272"/>
      <c r="H69" s="272"/>
      <c r="I69" s="272"/>
      <c r="J69" s="135"/>
    </row>
    <row r="70" spans="1:10">
      <c r="A70" s="135"/>
      <c r="B70" s="135"/>
      <c r="C70" s="135"/>
      <c r="E70" s="168"/>
      <c r="F70" s="135"/>
      <c r="G70" s="135"/>
      <c r="I70" s="135"/>
      <c r="J70" s="135"/>
    </row>
    <row r="71" spans="1:10">
      <c r="A71" s="135"/>
      <c r="B71" s="135"/>
      <c r="C71" s="135"/>
      <c r="E71" s="168"/>
      <c r="F71" s="135"/>
      <c r="G71" s="135"/>
      <c r="I71" s="135"/>
      <c r="J71" s="135"/>
    </row>
    <row r="72" spans="1:10">
      <c r="A72" s="135"/>
      <c r="B72" s="135"/>
      <c r="C72" s="135"/>
      <c r="E72" s="168"/>
      <c r="F72" s="135"/>
      <c r="G72" s="135"/>
      <c r="I72" s="135"/>
    </row>
    <row r="104" spans="2:12" ht="15.75">
      <c r="B104" s="43"/>
      <c r="C104" s="302"/>
      <c r="D104" s="302"/>
      <c r="E104" s="302"/>
      <c r="F104" s="302"/>
      <c r="G104" s="302"/>
      <c r="H104" s="302"/>
      <c r="I104" s="133"/>
      <c r="J104" s="44"/>
    </row>
    <row r="105" spans="2:12" ht="15.75">
      <c r="B105" s="43"/>
      <c r="C105" s="303"/>
      <c r="D105" s="303"/>
      <c r="E105" s="303"/>
      <c r="F105" s="303"/>
      <c r="G105" s="304"/>
      <c r="H105" s="305"/>
      <c r="I105" s="133"/>
      <c r="J105" s="44"/>
    </row>
    <row r="106" spans="2:12" ht="15.75">
      <c r="B106" s="43"/>
      <c r="C106" s="306" t="s">
        <v>395</v>
      </c>
      <c r="D106" s="306"/>
      <c r="E106" s="306"/>
      <c r="F106" s="306"/>
      <c r="G106" s="306"/>
      <c r="H106" s="306"/>
      <c r="I106" s="306"/>
      <c r="J106" s="306"/>
      <c r="K106" s="306"/>
      <c r="L106" s="306"/>
    </row>
    <row r="107" spans="2:12" ht="15.75">
      <c r="B107" s="43"/>
      <c r="C107" s="306"/>
      <c r="D107" s="306"/>
      <c r="E107" s="306"/>
      <c r="F107" s="306"/>
      <c r="G107" s="306"/>
      <c r="H107" s="306"/>
      <c r="I107" s="306"/>
      <c r="J107" s="306"/>
      <c r="K107" s="306"/>
      <c r="L107" s="306"/>
    </row>
    <row r="108" spans="2:12" ht="15.75">
      <c r="B108" s="43"/>
      <c r="C108" s="306"/>
      <c r="D108" s="306"/>
      <c r="E108" s="306"/>
      <c r="F108" s="306"/>
      <c r="G108" s="306"/>
      <c r="H108" s="306"/>
      <c r="I108" s="306"/>
      <c r="J108" s="306"/>
      <c r="K108" s="306"/>
      <c r="L108" s="306"/>
    </row>
    <row r="109" spans="2:12">
      <c r="C109" s="306"/>
      <c r="D109" s="306"/>
      <c r="E109" s="306"/>
      <c r="F109" s="306"/>
      <c r="G109" s="306"/>
      <c r="H109" s="306"/>
      <c r="I109" s="306"/>
      <c r="J109" s="306"/>
      <c r="K109" s="306"/>
      <c r="L109" s="306"/>
    </row>
    <row r="110" spans="2:12">
      <c r="C110" s="306"/>
      <c r="D110" s="306"/>
      <c r="E110" s="306"/>
      <c r="F110" s="306"/>
      <c r="G110" s="306"/>
      <c r="H110" s="306"/>
      <c r="I110" s="306"/>
      <c r="J110" s="306"/>
      <c r="K110" s="306"/>
      <c r="L110" s="306"/>
    </row>
    <row r="111" spans="2:12">
      <c r="C111" s="306"/>
      <c r="D111" s="306"/>
      <c r="E111" s="306"/>
      <c r="F111" s="306"/>
      <c r="G111" s="306"/>
      <c r="H111" s="306"/>
      <c r="I111" s="306"/>
      <c r="J111" s="306"/>
      <c r="K111" s="306"/>
      <c r="L111" s="306"/>
    </row>
    <row r="112" spans="2:12">
      <c r="C112" s="22"/>
      <c r="D112" s="22"/>
      <c r="E112" s="123"/>
      <c r="F112" s="24"/>
      <c r="G112" s="22"/>
      <c r="H112" s="22"/>
      <c r="I112" s="134"/>
      <c r="J112" s="22"/>
    </row>
    <row r="113" spans="3:10">
      <c r="C113" s="300"/>
      <c r="D113" s="300"/>
      <c r="E113" s="300"/>
      <c r="F113" s="300"/>
      <c r="G113" s="300"/>
      <c r="H113" s="300"/>
      <c r="I113" s="300"/>
      <c r="J113" s="300"/>
    </row>
    <row r="114" spans="3:10">
      <c r="C114" s="300"/>
      <c r="D114" s="300"/>
      <c r="E114" s="300"/>
      <c r="F114" s="300"/>
      <c r="G114" s="300"/>
      <c r="H114" s="300"/>
      <c r="I114" s="300"/>
      <c r="J114" s="300"/>
    </row>
  </sheetData>
  <mergeCells count="21">
    <mergeCell ref="A46:G46"/>
    <mergeCell ref="A5:A6"/>
    <mergeCell ref="B5:B6"/>
    <mergeCell ref="C5:C6"/>
    <mergeCell ref="E5:E6"/>
    <mergeCell ref="F5:F6"/>
    <mergeCell ref="F1:I1"/>
    <mergeCell ref="B3:I3"/>
    <mergeCell ref="B4:I4"/>
    <mergeCell ref="H5:H6"/>
    <mergeCell ref="I5:I6"/>
    <mergeCell ref="C113:J114"/>
    <mergeCell ref="B47:F47"/>
    <mergeCell ref="C104:H104"/>
    <mergeCell ref="C105:F105"/>
    <mergeCell ref="G105:H105"/>
    <mergeCell ref="B49:J49"/>
    <mergeCell ref="C106:L111"/>
    <mergeCell ref="G64:I64"/>
    <mergeCell ref="G63:I63"/>
    <mergeCell ref="E69:I69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1"/>
  <sheetViews>
    <sheetView showWhiteSpace="0" zoomScalePageLayoutView="110" workbookViewId="0">
      <selection activeCell="E60" sqref="E60:I61"/>
    </sheetView>
  </sheetViews>
  <sheetFormatPr defaultColWidth="9" defaultRowHeight="15"/>
  <cols>
    <col min="1" max="1" width="4.25" style="74" customWidth="1"/>
    <col min="2" max="2" width="44.625" style="74" customWidth="1"/>
    <col min="3" max="3" width="6.625" style="74" customWidth="1"/>
    <col min="4" max="4" width="9.625" style="77" customWidth="1"/>
    <col min="5" max="5" width="10.625" style="78" customWidth="1"/>
    <col min="6" max="6" width="6.75" style="74" customWidth="1"/>
    <col min="7" max="7" width="10.75" style="74" customWidth="1"/>
    <col min="8" max="8" width="10.5" style="74" customWidth="1"/>
    <col min="9" max="9" width="11.25" style="74" customWidth="1"/>
    <col min="10" max="10" width="9" style="74"/>
    <col min="11" max="12" width="9.5" style="74" hidden="1" customWidth="1"/>
    <col min="13" max="15" width="0" style="74" hidden="1" customWidth="1"/>
    <col min="16" max="16384" width="9" style="74"/>
  </cols>
  <sheetData>
    <row r="1" spans="1:9">
      <c r="A1" s="71"/>
      <c r="B1" s="71"/>
      <c r="C1" s="71"/>
      <c r="D1" s="72"/>
      <c r="E1" s="73"/>
      <c r="F1" s="309" t="s">
        <v>48</v>
      </c>
      <c r="G1" s="309"/>
      <c r="H1" s="309"/>
      <c r="I1" s="309"/>
    </row>
    <row r="2" spans="1:9" ht="25.5" customHeight="1">
      <c r="A2" s="71"/>
      <c r="B2" s="75" t="s">
        <v>1</v>
      </c>
      <c r="C2" s="71"/>
      <c r="D2" s="72"/>
      <c r="E2" s="73"/>
      <c r="F2" s="76"/>
      <c r="G2" s="76"/>
      <c r="H2" s="76"/>
      <c r="I2" s="76"/>
    </row>
    <row r="3" spans="1:9">
      <c r="B3" s="310" t="s">
        <v>2</v>
      </c>
      <c r="C3" s="310"/>
      <c r="D3" s="310"/>
      <c r="E3" s="310"/>
      <c r="F3" s="310"/>
      <c r="G3" s="310"/>
      <c r="H3" s="310"/>
      <c r="I3" s="310"/>
    </row>
    <row r="4" spans="1:9">
      <c r="B4" s="311" t="s">
        <v>418</v>
      </c>
      <c r="C4" s="311"/>
      <c r="D4" s="311"/>
      <c r="E4" s="311"/>
      <c r="F4" s="311"/>
      <c r="G4" s="311"/>
      <c r="H4" s="311"/>
      <c r="I4" s="311"/>
    </row>
    <row r="5" spans="1:9" ht="33.75" customHeight="1">
      <c r="A5" s="294" t="s">
        <v>4</v>
      </c>
      <c r="B5" s="294" t="s">
        <v>5</v>
      </c>
      <c r="C5" s="294" t="s">
        <v>6</v>
      </c>
      <c r="D5" s="91" t="s">
        <v>386</v>
      </c>
      <c r="E5" s="296" t="s">
        <v>7</v>
      </c>
      <c r="F5" s="298" t="s">
        <v>387</v>
      </c>
      <c r="G5" s="142" t="s">
        <v>384</v>
      </c>
      <c r="H5" s="298" t="s">
        <v>388</v>
      </c>
      <c r="I5" s="298" t="s">
        <v>389</v>
      </c>
    </row>
    <row r="6" spans="1:9" ht="23.25" customHeight="1">
      <c r="A6" s="295"/>
      <c r="B6" s="295"/>
      <c r="C6" s="295"/>
      <c r="D6" s="145"/>
      <c r="E6" s="297"/>
      <c r="F6" s="299"/>
      <c r="G6" s="143" t="s">
        <v>385</v>
      </c>
      <c r="H6" s="299"/>
      <c r="I6" s="299"/>
    </row>
    <row r="7" spans="1:9" ht="15" customHeight="1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>
        <v>6</v>
      </c>
      <c r="G7" s="150">
        <v>7</v>
      </c>
      <c r="H7" s="150">
        <v>8</v>
      </c>
      <c r="I7" s="150">
        <v>10</v>
      </c>
    </row>
    <row r="8" spans="1:9">
      <c r="A8" s="79" t="s">
        <v>8</v>
      </c>
      <c r="B8" s="80" t="s">
        <v>49</v>
      </c>
      <c r="C8" s="79" t="s">
        <v>10</v>
      </c>
      <c r="D8" s="82">
        <v>10</v>
      </c>
      <c r="E8" s="81"/>
      <c r="F8" s="12"/>
      <c r="G8" s="13"/>
      <c r="H8" s="155"/>
      <c r="I8" s="83"/>
    </row>
    <row r="9" spans="1:9">
      <c r="A9" s="79" t="s">
        <v>11</v>
      </c>
      <c r="B9" s="80" t="s">
        <v>50</v>
      </c>
      <c r="C9" s="79" t="s">
        <v>10</v>
      </c>
      <c r="D9" s="82">
        <v>120</v>
      </c>
      <c r="E9" s="81"/>
      <c r="F9" s="12"/>
      <c r="G9" s="13"/>
      <c r="H9" s="155"/>
      <c r="I9" s="83"/>
    </row>
    <row r="10" spans="1:9">
      <c r="A10" s="79" t="s">
        <v>13</v>
      </c>
      <c r="B10" s="80" t="s">
        <v>51</v>
      </c>
      <c r="C10" s="79" t="s">
        <v>10</v>
      </c>
      <c r="D10" s="82">
        <v>280</v>
      </c>
      <c r="E10" s="81"/>
      <c r="F10" s="12"/>
      <c r="G10" s="13"/>
      <c r="H10" s="155"/>
      <c r="I10" s="83"/>
    </row>
    <row r="11" spans="1:9">
      <c r="A11" s="79" t="s">
        <v>15</v>
      </c>
      <c r="B11" s="80" t="s">
        <v>52</v>
      </c>
      <c r="C11" s="79" t="s">
        <v>10</v>
      </c>
      <c r="D11" s="82">
        <v>240</v>
      </c>
      <c r="E11" s="81"/>
      <c r="F11" s="12"/>
      <c r="G11" s="13"/>
      <c r="H11" s="155"/>
      <c r="I11" s="83"/>
    </row>
    <row r="12" spans="1:9">
      <c r="A12" s="79" t="s">
        <v>17</v>
      </c>
      <c r="B12" s="80" t="s">
        <v>53</v>
      </c>
      <c r="C12" s="79" t="s">
        <v>10</v>
      </c>
      <c r="D12" s="82">
        <v>70</v>
      </c>
      <c r="E12" s="81"/>
      <c r="F12" s="12"/>
      <c r="G12" s="13"/>
      <c r="H12" s="155"/>
      <c r="I12" s="83"/>
    </row>
    <row r="13" spans="1:9">
      <c r="A13" s="79" t="s">
        <v>19</v>
      </c>
      <c r="B13" s="80" t="s">
        <v>54</v>
      </c>
      <c r="C13" s="79" t="s">
        <v>10</v>
      </c>
      <c r="D13" s="82">
        <v>10</v>
      </c>
      <c r="E13" s="81"/>
      <c r="F13" s="12"/>
      <c r="G13" s="13"/>
      <c r="H13" s="155"/>
      <c r="I13" s="83"/>
    </row>
    <row r="14" spans="1:9">
      <c r="A14" s="79" t="s">
        <v>21</v>
      </c>
      <c r="B14" s="80" t="s">
        <v>55</v>
      </c>
      <c r="C14" s="79" t="s">
        <v>10</v>
      </c>
      <c r="D14" s="82">
        <v>700</v>
      </c>
      <c r="E14" s="81"/>
      <c r="F14" s="12"/>
      <c r="G14" s="13"/>
      <c r="H14" s="155"/>
      <c r="I14" s="83"/>
    </row>
    <row r="15" spans="1:9">
      <c r="A15" s="79" t="s">
        <v>23</v>
      </c>
      <c r="B15" s="80" t="s">
        <v>56</v>
      </c>
      <c r="C15" s="79" t="s">
        <v>10</v>
      </c>
      <c r="D15" s="82">
        <v>190</v>
      </c>
      <c r="E15" s="81"/>
      <c r="F15" s="12"/>
      <c r="G15" s="13"/>
      <c r="H15" s="155"/>
      <c r="I15" s="83"/>
    </row>
    <row r="16" spans="1:9" ht="15" customHeight="1">
      <c r="A16" s="79" t="s">
        <v>25</v>
      </c>
      <c r="B16" s="80" t="s">
        <v>57</v>
      </c>
      <c r="C16" s="79" t="s">
        <v>10</v>
      </c>
      <c r="D16" s="82">
        <v>240</v>
      </c>
      <c r="E16" s="81"/>
      <c r="F16" s="12"/>
      <c r="G16" s="13"/>
      <c r="H16" s="155"/>
      <c r="I16" s="83"/>
    </row>
    <row r="17" spans="1:14">
      <c r="A17" s="79" t="s">
        <v>27</v>
      </c>
      <c r="B17" s="80" t="s">
        <v>58</v>
      </c>
      <c r="C17" s="79" t="s">
        <v>10</v>
      </c>
      <c r="D17" s="82">
        <v>10</v>
      </c>
      <c r="E17" s="81"/>
      <c r="F17" s="12"/>
      <c r="G17" s="13"/>
      <c r="H17" s="155"/>
      <c r="I17" s="83"/>
    </row>
    <row r="18" spans="1:14">
      <c r="A18" s="79" t="s">
        <v>46</v>
      </c>
      <c r="B18" s="80" t="s">
        <v>59</v>
      </c>
      <c r="C18" s="79" t="s">
        <v>10</v>
      </c>
      <c r="D18" s="82">
        <v>25</v>
      </c>
      <c r="E18" s="81"/>
      <c r="F18" s="12"/>
      <c r="G18" s="13"/>
      <c r="H18" s="155"/>
      <c r="I18" s="83"/>
    </row>
    <row r="19" spans="1:14" ht="15" customHeight="1">
      <c r="A19" s="79" t="s">
        <v>60</v>
      </c>
      <c r="B19" s="80" t="s">
        <v>61</v>
      </c>
      <c r="C19" s="79" t="s">
        <v>10</v>
      </c>
      <c r="D19" s="82">
        <v>100</v>
      </c>
      <c r="E19" s="81"/>
      <c r="F19" s="12"/>
      <c r="G19" s="13"/>
      <c r="H19" s="155"/>
      <c r="I19" s="83"/>
    </row>
    <row r="20" spans="1:14">
      <c r="A20" s="79" t="s">
        <v>62</v>
      </c>
      <c r="B20" s="80" t="s">
        <v>63</v>
      </c>
      <c r="C20" s="79" t="s">
        <v>10</v>
      </c>
      <c r="D20" s="82">
        <v>640</v>
      </c>
      <c r="E20" s="81"/>
      <c r="F20" s="12"/>
      <c r="G20" s="13"/>
      <c r="H20" s="155"/>
      <c r="I20" s="83"/>
    </row>
    <row r="21" spans="1:14">
      <c r="A21" s="79" t="s">
        <v>64</v>
      </c>
      <c r="B21" s="80" t="s">
        <v>65</v>
      </c>
      <c r="C21" s="79" t="s">
        <v>10</v>
      </c>
      <c r="D21" s="82">
        <v>10</v>
      </c>
      <c r="E21" s="81"/>
      <c r="F21" s="12"/>
      <c r="G21" s="13"/>
      <c r="H21" s="155"/>
      <c r="I21" s="83"/>
    </row>
    <row r="22" spans="1:14">
      <c r="A22" s="79" t="s">
        <v>66</v>
      </c>
      <c r="B22" s="80" t="s">
        <v>67</v>
      </c>
      <c r="C22" s="79" t="s">
        <v>10</v>
      </c>
      <c r="D22" s="82">
        <v>10</v>
      </c>
      <c r="E22" s="81"/>
      <c r="F22" s="12"/>
      <c r="G22" s="13"/>
      <c r="H22" s="155"/>
      <c r="I22" s="83"/>
    </row>
    <row r="23" spans="1:14">
      <c r="A23" s="79" t="s">
        <v>68</v>
      </c>
      <c r="B23" s="80" t="s">
        <v>69</v>
      </c>
      <c r="C23" s="79" t="s">
        <v>10</v>
      </c>
      <c r="D23" s="82">
        <v>230</v>
      </c>
      <c r="E23" s="81"/>
      <c r="F23" s="12"/>
      <c r="G23" s="13"/>
      <c r="H23" s="155"/>
      <c r="I23" s="83"/>
    </row>
    <row r="24" spans="1:14">
      <c r="A24" s="79" t="s">
        <v>70</v>
      </c>
      <c r="B24" s="80" t="s">
        <v>71</v>
      </c>
      <c r="C24" s="79" t="s">
        <v>10</v>
      </c>
      <c r="D24" s="82">
        <v>5</v>
      </c>
      <c r="E24" s="81"/>
      <c r="F24" s="12"/>
      <c r="G24" s="13"/>
      <c r="H24" s="155"/>
      <c r="I24" s="83"/>
    </row>
    <row r="25" spans="1:14">
      <c r="A25" s="79" t="s">
        <v>72</v>
      </c>
      <c r="B25" s="80" t="s">
        <v>73</v>
      </c>
      <c r="C25" s="79" t="s">
        <v>10</v>
      </c>
      <c r="D25" s="82">
        <v>220</v>
      </c>
      <c r="E25" s="81"/>
      <c r="F25" s="12"/>
      <c r="G25" s="13"/>
      <c r="H25" s="155"/>
      <c r="I25" s="83"/>
    </row>
    <row r="26" spans="1:14">
      <c r="A26" s="79" t="s">
        <v>74</v>
      </c>
      <c r="B26" s="80" t="s">
        <v>75</v>
      </c>
      <c r="C26" s="79" t="s">
        <v>10</v>
      </c>
      <c r="D26" s="82">
        <v>5</v>
      </c>
      <c r="E26" s="81"/>
      <c r="F26" s="12"/>
      <c r="G26" s="13"/>
      <c r="H26" s="155"/>
      <c r="I26" s="83"/>
      <c r="K26" s="84">
        <v>34382.9</v>
      </c>
      <c r="L26" s="85">
        <f>G30+L27</f>
        <v>42353.562000000005</v>
      </c>
    </row>
    <row r="27" spans="1:14">
      <c r="A27" s="79" t="s">
        <v>76</v>
      </c>
      <c r="B27" s="80" t="s">
        <v>77</v>
      </c>
      <c r="C27" s="79" t="s">
        <v>10</v>
      </c>
      <c r="D27" s="82">
        <v>10</v>
      </c>
      <c r="E27" s="81"/>
      <c r="F27" s="12"/>
      <c r="G27" s="13"/>
      <c r="H27" s="155"/>
      <c r="I27" s="83"/>
      <c r="K27" s="84">
        <f>32677.54/1.05</f>
        <v>31121.466666666667</v>
      </c>
      <c r="L27" s="74">
        <v>42353.562000000005</v>
      </c>
      <c r="N27" s="85">
        <f>L26-K28</f>
        <v>-23150.804666666663</v>
      </c>
    </row>
    <row r="28" spans="1:14">
      <c r="A28" s="79" t="s">
        <v>78</v>
      </c>
      <c r="B28" s="80" t="s">
        <v>79</v>
      </c>
      <c r="C28" s="79" t="s">
        <v>10</v>
      </c>
      <c r="D28" s="82">
        <v>10</v>
      </c>
      <c r="E28" s="81"/>
      <c r="F28" s="12"/>
      <c r="G28" s="13"/>
      <c r="H28" s="155"/>
      <c r="I28" s="83"/>
      <c r="K28" s="85">
        <f>K26+K27</f>
        <v>65504.366666666669</v>
      </c>
    </row>
    <row r="29" spans="1:14">
      <c r="A29" s="79" t="s">
        <v>80</v>
      </c>
      <c r="B29" s="80" t="s">
        <v>81</v>
      </c>
      <c r="C29" s="79" t="s">
        <v>10</v>
      </c>
      <c r="D29" s="82">
        <v>10</v>
      </c>
      <c r="E29" s="81"/>
      <c r="F29" s="12"/>
      <c r="G29" s="13"/>
      <c r="H29" s="155"/>
      <c r="I29" s="83"/>
      <c r="K29" s="85"/>
    </row>
    <row r="30" spans="1:14">
      <c r="A30" s="314" t="s">
        <v>390</v>
      </c>
      <c r="B30" s="315"/>
      <c r="C30" s="315"/>
      <c r="D30" s="315"/>
      <c r="E30" s="315"/>
      <c r="F30" s="315"/>
      <c r="G30" s="316"/>
      <c r="H30" s="86">
        <f>SUM(H8:H28)</f>
        <v>0</v>
      </c>
      <c r="I30" s="87">
        <f>SUM(I8:I28)</f>
        <v>0</v>
      </c>
      <c r="J30" s="88"/>
      <c r="L30" s="85"/>
    </row>
    <row r="31" spans="1:14">
      <c r="A31" s="198"/>
      <c r="B31" s="199"/>
      <c r="C31" s="199"/>
      <c r="D31" s="199"/>
      <c r="E31" s="199"/>
      <c r="F31" s="199"/>
      <c r="G31" s="198"/>
      <c r="H31" s="89"/>
      <c r="I31" s="90"/>
      <c r="J31" s="88"/>
      <c r="L31" s="85"/>
    </row>
    <row r="32" spans="1:14">
      <c r="A32" s="198"/>
      <c r="B32" s="198"/>
      <c r="C32" s="198"/>
      <c r="D32" s="198"/>
      <c r="E32" s="198"/>
      <c r="F32" s="198"/>
      <c r="G32" s="198"/>
      <c r="H32" s="89"/>
      <c r="I32" s="90"/>
      <c r="J32" s="200"/>
      <c r="L32" s="85"/>
    </row>
    <row r="33" spans="1:16">
      <c r="A33" s="201"/>
      <c r="B33" s="201"/>
      <c r="C33" s="201"/>
      <c r="D33" s="201"/>
      <c r="E33" s="201"/>
      <c r="F33" s="201"/>
      <c r="G33" s="201"/>
      <c r="H33" s="202"/>
      <c r="I33" s="203"/>
      <c r="J33" s="204"/>
      <c r="K33" s="181"/>
      <c r="L33" s="205"/>
      <c r="M33" s="181"/>
      <c r="N33" s="181"/>
      <c r="O33" s="181"/>
      <c r="P33" s="181"/>
    </row>
    <row r="34" spans="1:16">
      <c r="A34" s="201"/>
      <c r="B34" s="201"/>
      <c r="C34" s="201"/>
      <c r="D34" s="201"/>
      <c r="E34" s="201"/>
      <c r="F34" s="201"/>
      <c r="G34" s="201"/>
      <c r="H34" s="202"/>
      <c r="I34" s="203"/>
      <c r="J34" s="204"/>
      <c r="K34" s="181"/>
      <c r="L34" s="205"/>
      <c r="M34" s="181"/>
      <c r="N34" s="181"/>
      <c r="O34" s="181"/>
      <c r="P34" s="181"/>
    </row>
    <row r="35" spans="1:16">
      <c r="A35" s="201"/>
      <c r="B35" s="201"/>
      <c r="C35" s="201"/>
      <c r="D35" s="201"/>
      <c r="E35" s="201"/>
      <c r="F35" s="201"/>
      <c r="G35" s="201"/>
      <c r="H35" s="202"/>
      <c r="I35" s="203"/>
      <c r="J35" s="204"/>
      <c r="K35" s="181"/>
      <c r="L35" s="205"/>
      <c r="M35" s="181"/>
      <c r="N35" s="181"/>
      <c r="O35" s="181"/>
      <c r="P35" s="181"/>
    </row>
    <row r="36" spans="1:16" ht="14.45" customHeight="1">
      <c r="A36" s="206"/>
      <c r="B36" s="308"/>
      <c r="C36" s="308"/>
      <c r="D36" s="308"/>
      <c r="E36" s="308"/>
      <c r="F36" s="308"/>
      <c r="G36" s="202"/>
      <c r="H36" s="207"/>
      <c r="I36" s="203"/>
      <c r="J36" s="204"/>
      <c r="K36" s="181"/>
      <c r="L36" s="181"/>
      <c r="M36" s="181"/>
      <c r="N36" s="181"/>
      <c r="O36" s="181"/>
      <c r="P36" s="181"/>
    </row>
    <row r="37" spans="1:16" ht="15.75">
      <c r="A37" s="180"/>
      <c r="B37" s="275" t="s">
        <v>396</v>
      </c>
      <c r="C37" s="276"/>
      <c r="D37" s="276"/>
      <c r="E37" s="276"/>
      <c r="F37" s="276"/>
      <c r="G37" s="276"/>
      <c r="H37" s="276"/>
      <c r="I37" s="276"/>
      <c r="J37" s="276"/>
      <c r="K37" s="181"/>
      <c r="L37" s="181"/>
      <c r="M37" s="181"/>
      <c r="N37" s="181"/>
      <c r="O37" s="181"/>
      <c r="P37" s="181"/>
    </row>
    <row r="38" spans="1:16" ht="15" customHeight="1">
      <c r="A38" s="181"/>
      <c r="B38" s="317"/>
      <c r="C38" s="317"/>
      <c r="D38" s="317"/>
      <c r="E38" s="317"/>
      <c r="F38" s="317"/>
      <c r="G38" s="317"/>
      <c r="H38" s="317"/>
      <c r="I38" s="317"/>
      <c r="J38" s="181"/>
      <c r="K38" s="181"/>
      <c r="L38" s="181"/>
      <c r="M38" s="181"/>
      <c r="N38" s="181"/>
      <c r="O38" s="181"/>
      <c r="P38" s="181"/>
    </row>
    <row r="39" spans="1:16">
      <c r="A39" s="181"/>
      <c r="B39" s="317"/>
      <c r="C39" s="317"/>
      <c r="D39" s="317"/>
      <c r="E39" s="317"/>
      <c r="F39" s="317"/>
      <c r="G39" s="317"/>
      <c r="H39" s="317"/>
      <c r="I39" s="317"/>
      <c r="J39" s="181"/>
      <c r="K39" s="181"/>
      <c r="L39" s="181"/>
      <c r="M39" s="181"/>
      <c r="N39" s="181"/>
      <c r="O39" s="181"/>
      <c r="P39" s="181"/>
    </row>
    <row r="40" spans="1:16">
      <c r="A40" s="181"/>
      <c r="B40" s="181"/>
      <c r="C40" s="181"/>
      <c r="D40" s="182"/>
      <c r="E40" s="183"/>
      <c r="F40" s="181"/>
      <c r="G40" s="181"/>
      <c r="H40" s="181"/>
      <c r="I40" s="181"/>
      <c r="J40" s="181"/>
      <c r="K40" s="181"/>
      <c r="L40" s="181"/>
      <c r="M40" s="181"/>
      <c r="N40" s="181"/>
      <c r="O40" s="181"/>
      <c r="P40" s="181"/>
    </row>
    <row r="41" spans="1:16">
      <c r="A41" s="181"/>
      <c r="B41" s="181"/>
      <c r="C41" s="181"/>
      <c r="D41" s="182"/>
      <c r="E41" s="183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1:16">
      <c r="A42" s="181"/>
      <c r="B42" s="181"/>
      <c r="C42" s="181"/>
      <c r="D42" s="182"/>
      <c r="E42" s="183"/>
      <c r="F42" s="181"/>
      <c r="G42" s="181"/>
      <c r="H42" s="181"/>
      <c r="I42" s="181"/>
      <c r="J42" s="181"/>
      <c r="K42" s="181"/>
      <c r="L42" s="181"/>
      <c r="M42" s="181"/>
      <c r="N42" s="181"/>
      <c r="O42" s="181"/>
      <c r="P42" s="181"/>
    </row>
    <row r="43" spans="1:16">
      <c r="A43" s="181"/>
      <c r="B43" s="181"/>
      <c r="C43" s="181"/>
      <c r="D43" s="182"/>
      <c r="E43" s="183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</row>
    <row r="44" spans="1:16">
      <c r="A44" s="181"/>
      <c r="B44" s="181"/>
      <c r="C44" s="181"/>
      <c r="D44" s="182"/>
      <c r="E44" s="183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181"/>
    </row>
    <row r="45" spans="1:16">
      <c r="A45" s="181"/>
      <c r="B45" s="181"/>
      <c r="C45" s="181"/>
      <c r="D45" s="182"/>
      <c r="E45" s="183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</row>
    <row r="46" spans="1:16">
      <c r="A46" s="181"/>
      <c r="B46" s="181"/>
      <c r="C46" s="181"/>
      <c r="D46" s="182"/>
      <c r="E46" s="183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1"/>
    </row>
    <row r="47" spans="1:16">
      <c r="A47" s="181"/>
      <c r="B47" s="181"/>
      <c r="C47" s="181"/>
      <c r="D47" s="182"/>
      <c r="E47" s="183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181"/>
    </row>
    <row r="48" spans="1:16">
      <c r="A48" s="181"/>
      <c r="B48" s="181"/>
      <c r="C48" s="181"/>
      <c r="D48" s="182"/>
      <c r="E48" s="183"/>
      <c r="F48" s="181"/>
      <c r="G48" s="181"/>
      <c r="H48" s="181"/>
      <c r="I48" s="181"/>
      <c r="J48" s="181"/>
      <c r="K48" s="181"/>
      <c r="L48" s="181"/>
      <c r="M48" s="181"/>
      <c r="N48" s="181"/>
      <c r="O48" s="181"/>
      <c r="P48" s="181"/>
    </row>
    <row r="49" spans="1:16">
      <c r="A49" s="181"/>
      <c r="B49" s="181"/>
      <c r="C49" s="181"/>
      <c r="D49" s="182"/>
      <c r="E49" s="183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181"/>
    </row>
    <row r="50" spans="1:16">
      <c r="A50" s="181"/>
      <c r="B50" s="181"/>
      <c r="C50" s="181"/>
      <c r="D50" s="182"/>
      <c r="E50" s="183"/>
      <c r="F50" s="181"/>
      <c r="G50" s="181"/>
      <c r="H50" s="181"/>
      <c r="I50" s="181"/>
      <c r="J50" s="181"/>
      <c r="K50" s="181"/>
      <c r="L50" s="181"/>
      <c r="M50" s="181"/>
      <c r="N50" s="181"/>
      <c r="O50" s="181"/>
      <c r="P50" s="181"/>
    </row>
    <row r="51" spans="1:16">
      <c r="A51" s="181"/>
      <c r="B51" s="181"/>
      <c r="C51" s="181"/>
      <c r="D51" s="182"/>
      <c r="E51" s="183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181"/>
    </row>
    <row r="52" spans="1:16">
      <c r="A52" s="181"/>
      <c r="B52" s="181"/>
      <c r="C52" s="181"/>
      <c r="D52" s="182"/>
      <c r="E52" s="183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</row>
    <row r="53" spans="1:16">
      <c r="A53" s="181"/>
      <c r="B53" s="181"/>
      <c r="C53" s="181"/>
      <c r="D53" s="182"/>
      <c r="E53" s="183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</row>
    <row r="54" spans="1:16">
      <c r="A54" s="181"/>
      <c r="B54" s="181" t="s">
        <v>405</v>
      </c>
      <c r="C54" s="181"/>
      <c r="D54" s="182"/>
      <c r="E54" s="183"/>
      <c r="F54" s="181"/>
      <c r="G54" s="312" t="s">
        <v>406</v>
      </c>
      <c r="H54" s="312"/>
      <c r="I54" s="312"/>
      <c r="J54" s="181"/>
      <c r="K54" s="181"/>
      <c r="L54" s="181"/>
      <c r="M54" s="181"/>
      <c r="N54" s="181"/>
      <c r="O54" s="181"/>
      <c r="P54" s="181"/>
    </row>
    <row r="55" spans="1:16">
      <c r="A55" s="181"/>
      <c r="B55" s="184" t="s">
        <v>398</v>
      </c>
      <c r="C55" s="181"/>
      <c r="D55" s="182"/>
      <c r="E55" s="183"/>
      <c r="F55" s="181"/>
      <c r="G55" s="313" t="s">
        <v>400</v>
      </c>
      <c r="H55" s="313"/>
      <c r="I55" s="313"/>
      <c r="J55" s="181"/>
      <c r="K55" s="181"/>
      <c r="L55" s="181"/>
      <c r="M55" s="181"/>
      <c r="N55" s="181"/>
      <c r="O55" s="181"/>
      <c r="P55" s="181"/>
    </row>
    <row r="56" spans="1:16">
      <c r="A56" s="181"/>
      <c r="B56" s="181"/>
      <c r="C56" s="181"/>
      <c r="D56" s="182"/>
      <c r="E56" s="183"/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</row>
    <row r="57" spans="1:16">
      <c r="A57" s="181"/>
      <c r="B57" s="181"/>
      <c r="C57" s="181"/>
      <c r="D57" s="182"/>
      <c r="E57" s="183"/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</row>
    <row r="58" spans="1:16">
      <c r="A58" s="181"/>
      <c r="B58" s="181"/>
      <c r="C58" s="181"/>
      <c r="D58" s="182"/>
      <c r="E58" s="183"/>
      <c r="F58" s="181"/>
      <c r="G58" s="181"/>
      <c r="H58" s="181"/>
      <c r="I58" s="181"/>
      <c r="J58" s="181"/>
      <c r="K58" s="181"/>
      <c r="L58" s="181"/>
      <c r="M58" s="181"/>
      <c r="N58" s="181"/>
      <c r="O58" s="181"/>
      <c r="P58" s="181"/>
    </row>
    <row r="59" spans="1:16">
      <c r="A59" s="181"/>
      <c r="B59" s="181"/>
      <c r="C59" s="181"/>
      <c r="D59" s="182"/>
      <c r="E59" s="183"/>
      <c r="F59" s="181"/>
      <c r="G59" s="181"/>
      <c r="H59" s="181"/>
      <c r="I59" s="181"/>
      <c r="J59" s="181"/>
      <c r="K59" s="181"/>
      <c r="L59" s="181"/>
      <c r="M59" s="181"/>
      <c r="N59" s="181"/>
      <c r="O59" s="181"/>
      <c r="P59" s="181"/>
    </row>
    <row r="60" spans="1:16">
      <c r="A60" s="181"/>
      <c r="B60" s="181"/>
      <c r="C60" s="181"/>
      <c r="D60" s="182"/>
      <c r="E60" s="272" t="s">
        <v>428</v>
      </c>
      <c r="F60" s="272"/>
      <c r="G60" s="272"/>
      <c r="H60" s="272"/>
      <c r="I60" s="272"/>
      <c r="J60" s="181"/>
      <c r="K60" s="181"/>
      <c r="L60" s="181"/>
      <c r="M60" s="181"/>
      <c r="N60" s="181"/>
      <c r="O60" s="181"/>
      <c r="P60" s="181"/>
    </row>
    <row r="61" spans="1:16">
      <c r="A61" s="181"/>
      <c r="B61" s="181"/>
      <c r="C61" s="181"/>
      <c r="D61" s="182"/>
      <c r="E61" s="183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</row>
  </sheetData>
  <mergeCells count="17">
    <mergeCell ref="B38:I39"/>
    <mergeCell ref="B36:F36"/>
    <mergeCell ref="B37:J37"/>
    <mergeCell ref="E60:I60"/>
    <mergeCell ref="F1:I1"/>
    <mergeCell ref="B3:I3"/>
    <mergeCell ref="B4:I4"/>
    <mergeCell ref="H5:H6"/>
    <mergeCell ref="I5:I6"/>
    <mergeCell ref="G54:I54"/>
    <mergeCell ref="G55:I55"/>
    <mergeCell ref="A30:G30"/>
    <mergeCell ref="A5:A6"/>
    <mergeCell ref="B5:B6"/>
    <mergeCell ref="C5:C6"/>
    <mergeCell ref="E5:E6"/>
    <mergeCell ref="F5:F6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L72"/>
  <sheetViews>
    <sheetView showWhiteSpace="0" zoomScalePageLayoutView="110" workbookViewId="0">
      <selection activeCell="E71" sqref="E71:I71"/>
    </sheetView>
  </sheetViews>
  <sheetFormatPr defaultColWidth="9" defaultRowHeight="15"/>
  <cols>
    <col min="1" max="1" width="4.25" style="25" customWidth="1"/>
    <col min="2" max="2" width="51.25" style="25" customWidth="1"/>
    <col min="3" max="3" width="6.625" style="25" customWidth="1"/>
    <col min="4" max="4" width="9.625" style="28" customWidth="1"/>
    <col min="5" max="5" width="10.625" style="29" customWidth="1"/>
    <col min="6" max="6" width="6.125" style="25" customWidth="1"/>
    <col min="7" max="7" width="10.75" style="25" customWidth="1"/>
    <col min="8" max="8" width="10.5" style="25" customWidth="1"/>
    <col min="9" max="9" width="11.25" style="25" customWidth="1"/>
    <col min="10" max="11" width="9" style="25"/>
    <col min="12" max="12" width="9.25" style="25" bestFit="1" customWidth="1"/>
    <col min="13" max="16384" width="9" style="25"/>
  </cols>
  <sheetData>
    <row r="1" spans="1:9">
      <c r="A1" s="22"/>
      <c r="B1" s="22"/>
      <c r="C1" s="22"/>
      <c r="D1" s="23"/>
      <c r="E1" s="24"/>
      <c r="F1" s="307" t="s">
        <v>180</v>
      </c>
      <c r="G1" s="307"/>
      <c r="H1" s="307"/>
      <c r="I1" s="307"/>
    </row>
    <row r="2" spans="1:9" ht="25.5" customHeight="1">
      <c r="A2" s="22"/>
      <c r="B2" s="26" t="s">
        <v>1</v>
      </c>
      <c r="C2" s="136"/>
      <c r="D2" s="136"/>
      <c r="E2" s="136"/>
      <c r="F2" s="136"/>
      <c r="G2" s="27"/>
      <c r="H2" s="27"/>
      <c r="I2" s="27"/>
    </row>
    <row r="3" spans="1:9">
      <c r="B3" s="278" t="s">
        <v>2</v>
      </c>
      <c r="C3" s="278"/>
      <c r="D3" s="278"/>
      <c r="E3" s="278"/>
      <c r="F3" s="278"/>
      <c r="G3" s="278"/>
      <c r="H3" s="278"/>
      <c r="I3" s="278"/>
    </row>
    <row r="4" spans="1:9">
      <c r="B4" s="279" t="s">
        <v>181</v>
      </c>
      <c r="C4" s="279"/>
      <c r="D4" s="279"/>
      <c r="E4" s="279"/>
      <c r="F4" s="279"/>
      <c r="G4" s="279"/>
      <c r="H4" s="279"/>
      <c r="I4" s="279"/>
    </row>
    <row r="5" spans="1:9" ht="33.75" customHeight="1">
      <c r="A5" s="294" t="s">
        <v>4</v>
      </c>
      <c r="B5" s="294" t="s">
        <v>5</v>
      </c>
      <c r="C5" s="294" t="s">
        <v>6</v>
      </c>
      <c r="D5" s="91" t="s">
        <v>386</v>
      </c>
      <c r="E5" s="296" t="s">
        <v>7</v>
      </c>
      <c r="F5" s="298" t="s">
        <v>387</v>
      </c>
      <c r="G5" s="142" t="s">
        <v>384</v>
      </c>
      <c r="H5" s="298" t="s">
        <v>388</v>
      </c>
      <c r="I5" s="298" t="s">
        <v>389</v>
      </c>
    </row>
    <row r="6" spans="1:9" ht="23.25" customHeight="1">
      <c r="A6" s="295"/>
      <c r="B6" s="295"/>
      <c r="C6" s="295"/>
      <c r="D6" s="145"/>
      <c r="E6" s="297"/>
      <c r="F6" s="299"/>
      <c r="G6" s="143" t="s">
        <v>385</v>
      </c>
      <c r="H6" s="299"/>
      <c r="I6" s="299"/>
    </row>
    <row r="7" spans="1:9" ht="15" customHeight="1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>
        <v>6</v>
      </c>
      <c r="G7" s="150">
        <v>7</v>
      </c>
      <c r="H7" s="150">
        <v>8</v>
      </c>
      <c r="I7" s="150">
        <v>10</v>
      </c>
    </row>
    <row r="8" spans="1:9">
      <c r="A8" s="30" t="s">
        <v>8</v>
      </c>
      <c r="B8" s="31" t="s">
        <v>182</v>
      </c>
      <c r="C8" s="30" t="s">
        <v>10</v>
      </c>
      <c r="D8" s="34">
        <v>10</v>
      </c>
      <c r="E8" s="33"/>
      <c r="F8" s="12"/>
      <c r="G8" s="13"/>
      <c r="H8" s="154"/>
      <c r="I8" s="35"/>
    </row>
    <row r="9" spans="1:9">
      <c r="A9" s="30" t="s">
        <v>11</v>
      </c>
      <c r="B9" s="31" t="s">
        <v>183</v>
      </c>
      <c r="C9" s="30" t="s">
        <v>10</v>
      </c>
      <c r="D9" s="34">
        <v>410</v>
      </c>
      <c r="E9" s="33"/>
      <c r="F9" s="12"/>
      <c r="G9" s="13"/>
      <c r="H9" s="154"/>
      <c r="I9" s="35"/>
    </row>
    <row r="10" spans="1:9">
      <c r="A10" s="30" t="s">
        <v>13</v>
      </c>
      <c r="B10" s="31" t="s">
        <v>184</v>
      </c>
      <c r="C10" s="30" t="s">
        <v>185</v>
      </c>
      <c r="D10" s="34">
        <v>30</v>
      </c>
      <c r="E10" s="33"/>
      <c r="F10" s="12"/>
      <c r="G10" s="13"/>
      <c r="H10" s="154"/>
      <c r="I10" s="35"/>
    </row>
    <row r="11" spans="1:9">
      <c r="A11" s="30" t="s">
        <v>15</v>
      </c>
      <c r="B11" s="31" t="s">
        <v>186</v>
      </c>
      <c r="C11" s="30" t="s">
        <v>10</v>
      </c>
      <c r="D11" s="34">
        <v>300</v>
      </c>
      <c r="E11" s="33"/>
      <c r="F11" s="12"/>
      <c r="G11" s="13"/>
      <c r="H11" s="154"/>
      <c r="I11" s="35"/>
    </row>
    <row r="12" spans="1:9">
      <c r="A12" s="212" t="s">
        <v>17</v>
      </c>
      <c r="B12" s="129" t="s">
        <v>187</v>
      </c>
      <c r="C12" s="30" t="s">
        <v>10</v>
      </c>
      <c r="D12" s="34">
        <v>25</v>
      </c>
      <c r="E12" s="33"/>
      <c r="F12" s="12"/>
      <c r="G12" s="13"/>
      <c r="H12" s="154"/>
      <c r="I12" s="35"/>
    </row>
    <row r="13" spans="1:9">
      <c r="A13" s="212" t="s">
        <v>19</v>
      </c>
      <c r="B13" s="129" t="s">
        <v>188</v>
      </c>
      <c r="C13" s="30" t="s">
        <v>10</v>
      </c>
      <c r="D13" s="34">
        <v>650</v>
      </c>
      <c r="E13" s="33"/>
      <c r="F13" s="12"/>
      <c r="G13" s="13"/>
      <c r="H13" s="154"/>
      <c r="I13" s="35"/>
    </row>
    <row r="14" spans="1:9">
      <c r="A14" s="212" t="s">
        <v>21</v>
      </c>
      <c r="B14" s="129" t="s">
        <v>238</v>
      </c>
      <c r="C14" s="30" t="s">
        <v>10</v>
      </c>
      <c r="D14" s="34">
        <v>10</v>
      </c>
      <c r="E14" s="33"/>
      <c r="F14" s="12"/>
      <c r="G14" s="13"/>
      <c r="H14" s="154"/>
      <c r="I14" s="35"/>
    </row>
    <row r="15" spans="1:9">
      <c r="A15" s="212" t="s">
        <v>23</v>
      </c>
      <c r="B15" s="129" t="s">
        <v>189</v>
      </c>
      <c r="C15" s="30" t="s">
        <v>10</v>
      </c>
      <c r="D15" s="34">
        <v>95</v>
      </c>
      <c r="E15" s="33"/>
      <c r="F15" s="12"/>
      <c r="G15" s="13"/>
      <c r="H15" s="154"/>
      <c r="I15" s="35"/>
    </row>
    <row r="16" spans="1:9">
      <c r="A16" s="212" t="s">
        <v>25</v>
      </c>
      <c r="B16" s="129" t="s">
        <v>190</v>
      </c>
      <c r="C16" s="30" t="s">
        <v>10</v>
      </c>
      <c r="D16" s="34">
        <v>95</v>
      </c>
      <c r="E16" s="33"/>
      <c r="F16" s="12"/>
      <c r="G16" s="13"/>
      <c r="H16" s="154"/>
      <c r="I16" s="35"/>
    </row>
    <row r="17" spans="1:9">
      <c r="A17" s="212" t="s">
        <v>27</v>
      </c>
      <c r="B17" s="129" t="s">
        <v>191</v>
      </c>
      <c r="C17" s="30" t="s">
        <v>36</v>
      </c>
      <c r="D17" s="34">
        <v>120</v>
      </c>
      <c r="E17" s="33"/>
      <c r="F17" s="12"/>
      <c r="G17" s="13"/>
      <c r="H17" s="154"/>
      <c r="I17" s="35"/>
    </row>
    <row r="18" spans="1:9">
      <c r="A18" s="212" t="s">
        <v>46</v>
      </c>
      <c r="B18" s="129" t="s">
        <v>192</v>
      </c>
      <c r="C18" s="30" t="s">
        <v>10</v>
      </c>
      <c r="D18" s="34">
        <v>80</v>
      </c>
      <c r="E18" s="33"/>
      <c r="F18" s="12"/>
      <c r="G18" s="13"/>
      <c r="H18" s="154"/>
      <c r="I18" s="35"/>
    </row>
    <row r="19" spans="1:9">
      <c r="A19" s="212" t="s">
        <v>60</v>
      </c>
      <c r="B19" s="129" t="s">
        <v>193</v>
      </c>
      <c r="C19" s="30" t="s">
        <v>10</v>
      </c>
      <c r="D19" s="34">
        <v>100</v>
      </c>
      <c r="E19" s="33"/>
      <c r="F19" s="12"/>
      <c r="G19" s="13"/>
      <c r="H19" s="154"/>
      <c r="I19" s="35"/>
    </row>
    <row r="20" spans="1:9">
      <c r="A20" s="212" t="s">
        <v>62</v>
      </c>
      <c r="B20" s="129" t="s">
        <v>195</v>
      </c>
      <c r="C20" s="30" t="s">
        <v>10</v>
      </c>
      <c r="D20" s="34">
        <v>70</v>
      </c>
      <c r="E20" s="33"/>
      <c r="F20" s="12"/>
      <c r="G20" s="13"/>
      <c r="H20" s="154"/>
      <c r="I20" s="35"/>
    </row>
    <row r="21" spans="1:9">
      <c r="A21" s="212" t="s">
        <v>64</v>
      </c>
      <c r="B21" s="129" t="s">
        <v>196</v>
      </c>
      <c r="C21" s="30" t="s">
        <v>10</v>
      </c>
      <c r="D21" s="34">
        <v>150</v>
      </c>
      <c r="E21" s="33"/>
      <c r="F21" s="12"/>
      <c r="G21" s="13"/>
      <c r="H21" s="154"/>
      <c r="I21" s="35"/>
    </row>
    <row r="22" spans="1:9">
      <c r="A22" s="212" t="s">
        <v>66</v>
      </c>
      <c r="B22" s="129" t="s">
        <v>197</v>
      </c>
      <c r="C22" s="30" t="s">
        <v>10</v>
      </c>
      <c r="D22" s="34">
        <v>600</v>
      </c>
      <c r="E22" s="33"/>
      <c r="F22" s="12"/>
      <c r="G22" s="13"/>
      <c r="H22" s="154"/>
      <c r="I22" s="35"/>
    </row>
    <row r="23" spans="1:9">
      <c r="A23" s="212" t="s">
        <v>68</v>
      </c>
      <c r="B23" s="129" t="s">
        <v>198</v>
      </c>
      <c r="C23" s="30" t="s">
        <v>36</v>
      </c>
      <c r="D23" s="34">
        <v>10</v>
      </c>
      <c r="E23" s="33"/>
      <c r="F23" s="12"/>
      <c r="G23" s="13"/>
      <c r="H23" s="154"/>
      <c r="I23" s="35"/>
    </row>
    <row r="24" spans="1:9">
      <c r="A24" s="212" t="s">
        <v>70</v>
      </c>
      <c r="B24" s="129" t="s">
        <v>199</v>
      </c>
      <c r="C24" s="30" t="s">
        <v>10</v>
      </c>
      <c r="D24" s="34">
        <v>750</v>
      </c>
      <c r="E24" s="33"/>
      <c r="F24" s="12"/>
      <c r="G24" s="13"/>
      <c r="H24" s="154"/>
      <c r="I24" s="35"/>
    </row>
    <row r="25" spans="1:9">
      <c r="A25" s="212" t="s">
        <v>72</v>
      </c>
      <c r="B25" s="129" t="s">
        <v>200</v>
      </c>
      <c r="C25" s="30" t="s">
        <v>10</v>
      </c>
      <c r="D25" s="34">
        <v>150</v>
      </c>
      <c r="E25" s="33"/>
      <c r="F25" s="12"/>
      <c r="G25" s="13"/>
      <c r="H25" s="154"/>
      <c r="I25" s="35"/>
    </row>
    <row r="26" spans="1:9">
      <c r="A26" s="212" t="s">
        <v>74</v>
      </c>
      <c r="B26" s="129" t="s">
        <v>409</v>
      </c>
      <c r="C26" s="30" t="s">
        <v>10</v>
      </c>
      <c r="D26" s="34">
        <v>250</v>
      </c>
      <c r="E26" s="33"/>
      <c r="F26" s="12"/>
      <c r="G26" s="13"/>
      <c r="H26" s="154"/>
      <c r="I26" s="35"/>
    </row>
    <row r="27" spans="1:9">
      <c r="A27" s="212" t="s">
        <v>76</v>
      </c>
      <c r="B27" s="129" t="s">
        <v>201</v>
      </c>
      <c r="C27" s="30" t="s">
        <v>194</v>
      </c>
      <c r="D27" s="34">
        <v>10</v>
      </c>
      <c r="E27" s="33"/>
      <c r="F27" s="12"/>
      <c r="G27" s="13"/>
      <c r="H27" s="154"/>
      <c r="I27" s="35"/>
    </row>
    <row r="28" spans="1:9">
      <c r="A28" s="212" t="s">
        <v>78</v>
      </c>
      <c r="B28" s="129" t="s">
        <v>202</v>
      </c>
      <c r="C28" s="30" t="s">
        <v>10</v>
      </c>
      <c r="D28" s="34">
        <v>170</v>
      </c>
      <c r="E28" s="33"/>
      <c r="F28" s="12"/>
      <c r="G28" s="13"/>
      <c r="H28" s="154"/>
      <c r="I28" s="35"/>
    </row>
    <row r="29" spans="1:9">
      <c r="A29" s="212" t="s">
        <v>80</v>
      </c>
      <c r="B29" s="129" t="s">
        <v>203</v>
      </c>
      <c r="C29" s="30" t="s">
        <v>10</v>
      </c>
      <c r="D29" s="34">
        <v>10</v>
      </c>
      <c r="E29" s="33"/>
      <c r="F29" s="12"/>
      <c r="G29" s="13"/>
      <c r="H29" s="154"/>
      <c r="I29" s="35"/>
    </row>
    <row r="30" spans="1:9">
      <c r="A30" s="212" t="s">
        <v>148</v>
      </c>
      <c r="B30" s="129" t="s">
        <v>204</v>
      </c>
      <c r="C30" s="30" t="s">
        <v>10</v>
      </c>
      <c r="D30" s="34">
        <v>130</v>
      </c>
      <c r="E30" s="33"/>
      <c r="F30" s="12"/>
      <c r="G30" s="13"/>
      <c r="H30" s="154"/>
      <c r="I30" s="35"/>
    </row>
    <row r="31" spans="1:9">
      <c r="A31" s="212" t="s">
        <v>150</v>
      </c>
      <c r="B31" s="129" t="s">
        <v>205</v>
      </c>
      <c r="C31" s="30" t="s">
        <v>185</v>
      </c>
      <c r="D31" s="34">
        <v>440</v>
      </c>
      <c r="E31" s="33"/>
      <c r="F31" s="12"/>
      <c r="G31" s="13"/>
      <c r="H31" s="154"/>
      <c r="I31" s="35"/>
    </row>
    <row r="32" spans="1:9">
      <c r="A32" s="212" t="s">
        <v>152</v>
      </c>
      <c r="B32" s="129" t="s">
        <v>206</v>
      </c>
      <c r="C32" s="30" t="s">
        <v>10</v>
      </c>
      <c r="D32" s="34">
        <v>120</v>
      </c>
      <c r="E32" s="33"/>
      <c r="F32" s="12"/>
      <c r="G32" s="13"/>
      <c r="H32" s="154"/>
      <c r="I32" s="35"/>
    </row>
    <row r="33" spans="1:9">
      <c r="A33" s="212" t="s">
        <v>154</v>
      </c>
      <c r="B33" s="129" t="s">
        <v>207</v>
      </c>
      <c r="C33" s="30" t="s">
        <v>10</v>
      </c>
      <c r="D33" s="34">
        <v>620</v>
      </c>
      <c r="E33" s="33"/>
      <c r="F33" s="12"/>
      <c r="G33" s="13"/>
      <c r="H33" s="154"/>
      <c r="I33" s="35"/>
    </row>
    <row r="34" spans="1:9">
      <c r="A34" s="212" t="s">
        <v>156</v>
      </c>
      <c r="B34" s="129" t="s">
        <v>208</v>
      </c>
      <c r="C34" s="30" t="s">
        <v>185</v>
      </c>
      <c r="D34" s="34">
        <v>40</v>
      </c>
      <c r="E34" s="33"/>
      <c r="F34" s="12"/>
      <c r="G34" s="13"/>
      <c r="H34" s="154"/>
      <c r="I34" s="35"/>
    </row>
    <row r="35" spans="1:9">
      <c r="A35" s="212" t="s">
        <v>158</v>
      </c>
      <c r="B35" s="129" t="s">
        <v>209</v>
      </c>
      <c r="C35" s="30" t="s">
        <v>10</v>
      </c>
      <c r="D35" s="34">
        <v>40</v>
      </c>
      <c r="E35" s="33"/>
      <c r="F35" s="12"/>
      <c r="G35" s="13"/>
      <c r="H35" s="154"/>
      <c r="I35" s="35"/>
    </row>
    <row r="36" spans="1:9">
      <c r="A36" s="212" t="s">
        <v>160</v>
      </c>
      <c r="B36" s="129" t="s">
        <v>210</v>
      </c>
      <c r="C36" s="30" t="s">
        <v>10</v>
      </c>
      <c r="D36" s="34">
        <v>10</v>
      </c>
      <c r="E36" s="33"/>
      <c r="F36" s="12"/>
      <c r="G36" s="13"/>
      <c r="H36" s="154"/>
      <c r="I36" s="35"/>
    </row>
    <row r="37" spans="1:9">
      <c r="A37" s="212" t="s">
        <v>162</v>
      </c>
      <c r="B37" s="129" t="s">
        <v>240</v>
      </c>
      <c r="C37" s="30" t="s">
        <v>10</v>
      </c>
      <c r="D37" s="34">
        <v>290</v>
      </c>
      <c r="E37" s="33"/>
      <c r="F37" s="12"/>
      <c r="G37" s="13"/>
      <c r="H37" s="154"/>
      <c r="I37" s="35"/>
    </row>
    <row r="38" spans="1:9">
      <c r="A38" s="212" t="s">
        <v>164</v>
      </c>
      <c r="B38" s="129" t="s">
        <v>211</v>
      </c>
      <c r="C38" s="30" t="s">
        <v>10</v>
      </c>
      <c r="D38" s="34">
        <v>480</v>
      </c>
      <c r="E38" s="33"/>
      <c r="F38" s="12"/>
      <c r="G38" s="13"/>
      <c r="H38" s="154"/>
      <c r="I38" s="35"/>
    </row>
    <row r="39" spans="1:9">
      <c r="A39" s="212" t="s">
        <v>166</v>
      </c>
      <c r="B39" s="129" t="s">
        <v>212</v>
      </c>
      <c r="C39" s="30" t="s">
        <v>10</v>
      </c>
      <c r="D39" s="34">
        <v>170</v>
      </c>
      <c r="E39" s="33"/>
      <c r="F39" s="12"/>
      <c r="G39" s="13"/>
      <c r="H39" s="154"/>
      <c r="I39" s="35"/>
    </row>
    <row r="40" spans="1:9">
      <c r="A40" s="212" t="s">
        <v>168</v>
      </c>
      <c r="B40" s="129" t="s">
        <v>213</v>
      </c>
      <c r="C40" s="30" t="s">
        <v>10</v>
      </c>
      <c r="D40" s="34">
        <v>280</v>
      </c>
      <c r="E40" s="33"/>
      <c r="F40" s="12"/>
      <c r="G40" s="13"/>
      <c r="H40" s="154"/>
      <c r="I40" s="35"/>
    </row>
    <row r="41" spans="1:9">
      <c r="A41" s="212" t="s">
        <v>170</v>
      </c>
      <c r="B41" s="129" t="s">
        <v>214</v>
      </c>
      <c r="C41" s="30" t="s">
        <v>10</v>
      </c>
      <c r="D41" s="34">
        <v>150</v>
      </c>
      <c r="E41" s="33"/>
      <c r="F41" s="12"/>
      <c r="G41" s="13"/>
      <c r="H41" s="154"/>
      <c r="I41" s="35"/>
    </row>
    <row r="42" spans="1:9">
      <c r="A42" s="212" t="s">
        <v>172</v>
      </c>
      <c r="B42" s="129" t="s">
        <v>215</v>
      </c>
      <c r="C42" s="30" t="s">
        <v>10</v>
      </c>
      <c r="D42" s="34">
        <v>390</v>
      </c>
      <c r="E42" s="33"/>
      <c r="F42" s="12"/>
      <c r="G42" s="13"/>
      <c r="H42" s="154"/>
      <c r="I42" s="35"/>
    </row>
    <row r="43" spans="1:9">
      <c r="A43" s="212" t="s">
        <v>174</v>
      </c>
      <c r="B43" s="129" t="s">
        <v>216</v>
      </c>
      <c r="C43" s="30" t="s">
        <v>10</v>
      </c>
      <c r="D43" s="34">
        <v>510</v>
      </c>
      <c r="E43" s="33"/>
      <c r="F43" s="12"/>
      <c r="G43" s="13"/>
      <c r="H43" s="154"/>
      <c r="I43" s="35"/>
    </row>
    <row r="44" spans="1:9">
      <c r="A44" s="212" t="s">
        <v>176</v>
      </c>
      <c r="B44" s="129" t="s">
        <v>217</v>
      </c>
      <c r="C44" s="30" t="s">
        <v>10</v>
      </c>
      <c r="D44" s="34">
        <v>130</v>
      </c>
      <c r="E44" s="33"/>
      <c r="F44" s="12"/>
      <c r="G44" s="13"/>
      <c r="H44" s="154"/>
      <c r="I44" s="35"/>
    </row>
    <row r="45" spans="1:9">
      <c r="A45" s="212" t="s">
        <v>178</v>
      </c>
      <c r="B45" s="129" t="s">
        <v>218</v>
      </c>
      <c r="C45" s="30" t="s">
        <v>36</v>
      </c>
      <c r="D45" s="34">
        <v>10</v>
      </c>
      <c r="E45" s="33"/>
      <c r="F45" s="12"/>
      <c r="G45" s="13"/>
      <c r="H45" s="154"/>
      <c r="I45" s="35"/>
    </row>
    <row r="46" spans="1:9">
      <c r="A46" s="212" t="s">
        <v>220</v>
      </c>
      <c r="B46" s="129" t="s">
        <v>219</v>
      </c>
      <c r="C46" s="30" t="s">
        <v>10</v>
      </c>
      <c r="D46" s="34">
        <v>80</v>
      </c>
      <c r="E46" s="33"/>
      <c r="F46" s="12"/>
      <c r="G46" s="13"/>
      <c r="H46" s="154"/>
      <c r="I46" s="35"/>
    </row>
    <row r="47" spans="1:9">
      <c r="A47" s="212" t="s">
        <v>222</v>
      </c>
      <c r="B47" s="129" t="s">
        <v>221</v>
      </c>
      <c r="C47" s="30" t="s">
        <v>36</v>
      </c>
      <c r="D47" s="34">
        <v>200</v>
      </c>
      <c r="E47" s="33"/>
      <c r="F47" s="12"/>
      <c r="G47" s="13"/>
      <c r="H47" s="154"/>
      <c r="I47" s="35"/>
    </row>
    <row r="48" spans="1:9">
      <c r="A48" s="212" t="s">
        <v>224</v>
      </c>
      <c r="B48" s="129" t="s">
        <v>223</v>
      </c>
      <c r="C48" s="30" t="s">
        <v>36</v>
      </c>
      <c r="D48" s="34">
        <v>640</v>
      </c>
      <c r="E48" s="33"/>
      <c r="F48" s="12"/>
      <c r="G48" s="13"/>
      <c r="H48" s="154"/>
      <c r="I48" s="35"/>
    </row>
    <row r="49" spans="1:12">
      <c r="A49" s="212" t="s">
        <v>226</v>
      </c>
      <c r="B49" s="129" t="s">
        <v>225</v>
      </c>
      <c r="C49" s="30" t="s">
        <v>36</v>
      </c>
      <c r="D49" s="34">
        <v>120</v>
      </c>
      <c r="E49" s="33"/>
      <c r="F49" s="12"/>
      <c r="G49" s="13"/>
      <c r="H49" s="154"/>
      <c r="I49" s="35"/>
    </row>
    <row r="50" spans="1:12">
      <c r="A50" s="212" t="s">
        <v>228</v>
      </c>
      <c r="B50" s="129" t="s">
        <v>227</v>
      </c>
      <c r="C50" s="30" t="s">
        <v>10</v>
      </c>
      <c r="D50" s="34">
        <v>170</v>
      </c>
      <c r="E50" s="33"/>
      <c r="F50" s="12"/>
      <c r="G50" s="13"/>
      <c r="H50" s="154"/>
      <c r="I50" s="35"/>
    </row>
    <row r="51" spans="1:12">
      <c r="A51" s="212" t="s">
        <v>230</v>
      </c>
      <c r="B51" s="129" t="s">
        <v>229</v>
      </c>
      <c r="C51" s="30" t="s">
        <v>10</v>
      </c>
      <c r="D51" s="34">
        <v>15</v>
      </c>
      <c r="E51" s="33"/>
      <c r="F51" s="12"/>
      <c r="G51" s="13"/>
      <c r="H51" s="154"/>
      <c r="I51" s="35"/>
    </row>
    <row r="52" spans="1:12">
      <c r="A52" s="212" t="s">
        <v>232</v>
      </c>
      <c r="B52" s="129" t="s">
        <v>231</v>
      </c>
      <c r="C52" s="30" t="s">
        <v>36</v>
      </c>
      <c r="D52" s="34">
        <v>280</v>
      </c>
      <c r="E52" s="33"/>
      <c r="F52" s="12"/>
      <c r="G52" s="13"/>
      <c r="H52" s="154"/>
      <c r="I52" s="35"/>
      <c r="K52" s="36"/>
    </row>
    <row r="53" spans="1:12">
      <c r="A53" s="212" t="s">
        <v>234</v>
      </c>
      <c r="B53" s="129" t="s">
        <v>233</v>
      </c>
      <c r="C53" s="30" t="s">
        <v>10</v>
      </c>
      <c r="D53" s="34">
        <v>4</v>
      </c>
      <c r="E53" s="33"/>
      <c r="F53" s="12"/>
      <c r="G53" s="13"/>
      <c r="H53" s="154"/>
      <c r="I53" s="35"/>
      <c r="K53" s="36"/>
    </row>
    <row r="54" spans="1:12">
      <c r="A54" s="212" t="s">
        <v>236</v>
      </c>
      <c r="B54" s="129" t="s">
        <v>235</v>
      </c>
      <c r="C54" s="30" t="s">
        <v>10</v>
      </c>
      <c r="D54" s="34">
        <v>4</v>
      </c>
      <c r="E54" s="33"/>
      <c r="F54" s="12"/>
      <c r="G54" s="13"/>
      <c r="H54" s="154"/>
      <c r="I54" s="35"/>
      <c r="K54" s="36"/>
    </row>
    <row r="55" spans="1:12" ht="38.25">
      <c r="A55" s="212" t="s">
        <v>239</v>
      </c>
      <c r="B55" s="213" t="s">
        <v>237</v>
      </c>
      <c r="C55" s="30" t="s">
        <v>36</v>
      </c>
      <c r="D55" s="34">
        <v>7100</v>
      </c>
      <c r="E55" s="33"/>
      <c r="F55" s="12"/>
      <c r="G55" s="13"/>
      <c r="H55" s="154"/>
      <c r="I55" s="35"/>
    </row>
    <row r="56" spans="1:12" ht="15" customHeight="1">
      <c r="A56" s="281" t="s">
        <v>390</v>
      </c>
      <c r="B56" s="282"/>
      <c r="C56" s="282"/>
      <c r="D56" s="282"/>
      <c r="E56" s="282"/>
      <c r="F56" s="282"/>
      <c r="G56" s="283"/>
      <c r="H56" s="37">
        <f>SUM(H8:H55)</f>
        <v>0</v>
      </c>
      <c r="I56" s="38">
        <f>SUM(I8:I55)</f>
        <v>0</v>
      </c>
      <c r="J56" s="39"/>
      <c r="L56" s="40"/>
    </row>
    <row r="57" spans="1:12" ht="14.45" customHeight="1">
      <c r="A57" s="170"/>
      <c r="B57" s="318"/>
      <c r="C57" s="318"/>
      <c r="D57" s="318"/>
      <c r="E57" s="318"/>
      <c r="F57" s="318"/>
      <c r="G57" s="178"/>
      <c r="H57" s="132"/>
      <c r="I57" s="171"/>
      <c r="J57" s="179"/>
    </row>
    <row r="58" spans="1:12" ht="14.45" customHeight="1">
      <c r="A58" s="170"/>
      <c r="B58" s="275" t="s">
        <v>396</v>
      </c>
      <c r="C58" s="276"/>
      <c r="D58" s="276"/>
      <c r="E58" s="276"/>
      <c r="F58" s="276"/>
      <c r="G58" s="276"/>
      <c r="H58" s="276"/>
      <c r="I58" s="276"/>
      <c r="J58" s="276"/>
    </row>
    <row r="59" spans="1:12">
      <c r="A59" s="135"/>
      <c r="B59" s="135"/>
      <c r="C59" s="135"/>
      <c r="D59" s="125"/>
      <c r="E59" s="168"/>
      <c r="F59" s="135"/>
      <c r="G59" s="135"/>
      <c r="H59" s="135"/>
      <c r="I59" s="135"/>
      <c r="J59" s="135"/>
    </row>
    <row r="60" spans="1:12">
      <c r="A60" s="135"/>
      <c r="B60" s="135"/>
      <c r="C60" s="135"/>
      <c r="D60" s="125"/>
      <c r="E60" s="168"/>
      <c r="F60" s="135"/>
      <c r="G60" s="135"/>
      <c r="H60" s="135"/>
      <c r="I60" s="135"/>
      <c r="J60" s="135"/>
    </row>
    <row r="61" spans="1:12">
      <c r="A61" s="135"/>
      <c r="B61" s="135"/>
      <c r="C61" s="135"/>
      <c r="D61" s="125"/>
      <c r="E61" s="168"/>
      <c r="F61" s="135"/>
      <c r="G61" s="135"/>
      <c r="H61" s="135"/>
      <c r="I61" s="135"/>
      <c r="J61" s="135"/>
    </row>
    <row r="62" spans="1:12">
      <c r="A62" s="135"/>
      <c r="B62" s="135"/>
      <c r="C62" s="135"/>
      <c r="D62" s="125"/>
      <c r="E62" s="168"/>
      <c r="F62" s="135"/>
      <c r="G62" s="135"/>
      <c r="H62" s="135"/>
      <c r="I62" s="135"/>
      <c r="J62" s="135"/>
    </row>
    <row r="63" spans="1:12">
      <c r="A63" s="135"/>
      <c r="B63" s="135"/>
      <c r="C63" s="135"/>
      <c r="D63" s="125"/>
      <c r="E63" s="168"/>
      <c r="F63" s="135"/>
      <c r="G63" s="135"/>
      <c r="H63" s="135"/>
      <c r="I63" s="135"/>
      <c r="J63" s="135"/>
    </row>
    <row r="64" spans="1:12">
      <c r="A64" s="135"/>
      <c r="B64" s="135"/>
      <c r="C64" s="135"/>
      <c r="D64" s="125"/>
      <c r="E64" s="168"/>
      <c r="F64" s="135"/>
      <c r="G64" s="135"/>
      <c r="H64" s="135"/>
      <c r="I64" s="135"/>
      <c r="J64" s="135"/>
    </row>
    <row r="65" spans="1:10">
      <c r="A65" s="135"/>
      <c r="B65" s="135"/>
      <c r="C65" s="135"/>
      <c r="D65" s="125"/>
      <c r="E65" s="168"/>
      <c r="F65" s="135"/>
      <c r="G65" s="135"/>
      <c r="H65" s="135"/>
      <c r="I65" s="135"/>
      <c r="J65" s="135"/>
    </row>
    <row r="66" spans="1:10">
      <c r="A66" s="135"/>
      <c r="B66" s="135"/>
      <c r="C66" s="135"/>
      <c r="D66" s="125"/>
      <c r="E66" s="168"/>
      <c r="F66" s="135"/>
      <c r="G66" s="135"/>
      <c r="H66" s="135"/>
      <c r="I66" s="135"/>
      <c r="J66" s="135"/>
    </row>
    <row r="67" spans="1:10">
      <c r="A67" s="135"/>
      <c r="B67" s="135"/>
      <c r="C67" s="135"/>
      <c r="D67" s="125"/>
      <c r="E67" s="168"/>
      <c r="F67" s="135"/>
      <c r="G67" s="135"/>
      <c r="H67" s="135"/>
      <c r="I67" s="135"/>
      <c r="J67" s="135"/>
    </row>
    <row r="68" spans="1:10">
      <c r="A68" s="135"/>
      <c r="B68" s="135" t="s">
        <v>410</v>
      </c>
      <c r="C68" s="135"/>
      <c r="D68" s="125"/>
      <c r="E68" s="168"/>
      <c r="F68" s="135"/>
      <c r="G68" s="273" t="s">
        <v>399</v>
      </c>
      <c r="H68" s="273"/>
      <c r="I68" s="273"/>
      <c r="J68" s="135"/>
    </row>
    <row r="69" spans="1:10">
      <c r="A69" s="135"/>
      <c r="B69" s="173" t="s">
        <v>398</v>
      </c>
      <c r="C69" s="135"/>
      <c r="D69" s="125"/>
      <c r="E69" s="168"/>
      <c r="F69" s="135"/>
      <c r="G69" s="274" t="s">
        <v>400</v>
      </c>
      <c r="H69" s="274"/>
      <c r="I69" s="274"/>
      <c r="J69" s="135"/>
    </row>
    <row r="70" spans="1:10">
      <c r="A70" s="135"/>
      <c r="B70" s="135"/>
      <c r="C70" s="135"/>
      <c r="D70" s="125"/>
      <c r="E70" s="168"/>
      <c r="F70" s="135"/>
      <c r="G70" s="135"/>
      <c r="H70" s="135"/>
      <c r="I70" s="135"/>
      <c r="J70" s="135"/>
    </row>
    <row r="71" spans="1:10">
      <c r="A71" s="135"/>
      <c r="B71" s="135"/>
      <c r="C71" s="135"/>
      <c r="D71" s="125"/>
      <c r="E71" s="272" t="s">
        <v>428</v>
      </c>
      <c r="F71" s="272"/>
      <c r="G71" s="272"/>
      <c r="H71" s="272"/>
      <c r="I71" s="272"/>
      <c r="J71" s="135"/>
    </row>
    <row r="72" spans="1:10">
      <c r="A72" s="135"/>
      <c r="B72" s="135"/>
      <c r="C72" s="135"/>
      <c r="D72" s="125"/>
      <c r="E72" s="168"/>
      <c r="F72" s="135"/>
      <c r="G72" s="135"/>
      <c r="H72" s="135"/>
      <c r="I72" s="135"/>
      <c r="J72" s="135"/>
    </row>
  </sheetData>
  <mergeCells count="16">
    <mergeCell ref="E71:I71"/>
    <mergeCell ref="F1:I1"/>
    <mergeCell ref="B3:I3"/>
    <mergeCell ref="B4:I4"/>
    <mergeCell ref="H5:H6"/>
    <mergeCell ref="I5:I6"/>
    <mergeCell ref="G68:I68"/>
    <mergeCell ref="G69:I69"/>
    <mergeCell ref="A56:G56"/>
    <mergeCell ref="A5:A6"/>
    <mergeCell ref="B5:B6"/>
    <mergeCell ref="C5:C6"/>
    <mergeCell ref="E5:E6"/>
    <mergeCell ref="F5:F6"/>
    <mergeCell ref="B57:F57"/>
    <mergeCell ref="B58:J58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6"/>
  <sheetViews>
    <sheetView showWhiteSpace="0" zoomScalePageLayoutView="110" workbookViewId="0">
      <selection activeCell="E38" sqref="E38"/>
    </sheetView>
  </sheetViews>
  <sheetFormatPr defaultColWidth="9" defaultRowHeight="15"/>
  <cols>
    <col min="1" max="1" width="4.25" style="25" customWidth="1"/>
    <col min="2" max="2" width="44.25" style="25" customWidth="1"/>
    <col min="3" max="3" width="6.625" style="25" customWidth="1"/>
    <col min="4" max="4" width="9.625" style="28" customWidth="1"/>
    <col min="5" max="5" width="10.625" style="29" customWidth="1"/>
    <col min="6" max="6" width="6.125" style="25" customWidth="1"/>
    <col min="7" max="7" width="10.75" style="25" customWidth="1"/>
    <col min="8" max="8" width="10.5" style="25" customWidth="1"/>
    <col min="9" max="9" width="11.25" style="25" customWidth="1"/>
    <col min="10" max="11" width="9" style="25"/>
    <col min="12" max="12" width="9.25" style="25" bestFit="1" customWidth="1"/>
    <col min="13" max="16384" width="9" style="25"/>
  </cols>
  <sheetData>
    <row r="1" spans="1:12">
      <c r="A1" s="22"/>
      <c r="B1" s="22"/>
      <c r="C1" s="22"/>
      <c r="D1" s="23"/>
      <c r="E1" s="24"/>
      <c r="F1" s="307" t="s">
        <v>383</v>
      </c>
      <c r="G1" s="307"/>
      <c r="H1" s="307"/>
      <c r="I1" s="307"/>
    </row>
    <row r="2" spans="1:12" ht="25.5" customHeight="1">
      <c r="A2" s="22"/>
      <c r="B2" s="26" t="s">
        <v>1</v>
      </c>
      <c r="C2" s="22"/>
      <c r="D2" s="23"/>
      <c r="E2" s="24"/>
      <c r="F2" s="27"/>
      <c r="G2" s="27"/>
      <c r="H2" s="27"/>
      <c r="I2" s="27"/>
    </row>
    <row r="3" spans="1:12">
      <c r="B3" s="278" t="s">
        <v>2</v>
      </c>
      <c r="C3" s="278"/>
      <c r="D3" s="278"/>
      <c r="E3" s="278"/>
      <c r="F3" s="278"/>
      <c r="G3" s="278"/>
      <c r="H3" s="278"/>
      <c r="I3" s="278"/>
    </row>
    <row r="4" spans="1:12">
      <c r="B4" s="279" t="s">
        <v>30</v>
      </c>
      <c r="C4" s="279"/>
      <c r="D4" s="279"/>
      <c r="E4" s="279"/>
      <c r="F4" s="279"/>
      <c r="G4" s="279"/>
      <c r="H4" s="279"/>
      <c r="I4" s="279"/>
    </row>
    <row r="5" spans="1:12" ht="33.75" customHeight="1">
      <c r="A5" s="294" t="s">
        <v>4</v>
      </c>
      <c r="B5" s="294" t="s">
        <v>5</v>
      </c>
      <c r="C5" s="294" t="s">
        <v>6</v>
      </c>
      <c r="D5" s="91" t="s">
        <v>386</v>
      </c>
      <c r="E5" s="296" t="s">
        <v>7</v>
      </c>
      <c r="F5" s="298" t="s">
        <v>387</v>
      </c>
      <c r="G5" s="142" t="s">
        <v>384</v>
      </c>
      <c r="H5" s="298" t="s">
        <v>388</v>
      </c>
      <c r="I5" s="298" t="s">
        <v>389</v>
      </c>
    </row>
    <row r="6" spans="1:12" ht="23.25" customHeight="1">
      <c r="A6" s="295"/>
      <c r="B6" s="295"/>
      <c r="C6" s="295"/>
      <c r="D6" s="145"/>
      <c r="E6" s="297"/>
      <c r="F6" s="299"/>
      <c r="G6" s="143" t="s">
        <v>385</v>
      </c>
      <c r="H6" s="299"/>
      <c r="I6" s="299"/>
    </row>
    <row r="7" spans="1:12" ht="17.25" customHeight="1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>
        <v>6</v>
      </c>
      <c r="G7" s="150">
        <v>7</v>
      </c>
      <c r="H7" s="150">
        <v>8</v>
      </c>
      <c r="I7" s="150">
        <v>10</v>
      </c>
    </row>
    <row r="8" spans="1:12" ht="60">
      <c r="A8" s="30" t="s">
        <v>8</v>
      </c>
      <c r="B8" s="31" t="s">
        <v>411</v>
      </c>
      <c r="C8" s="30" t="s">
        <v>10</v>
      </c>
      <c r="D8" s="34">
        <v>5300</v>
      </c>
      <c r="E8" s="33"/>
      <c r="F8" s="12"/>
      <c r="G8" s="13"/>
      <c r="H8" s="154"/>
      <c r="I8" s="35"/>
      <c r="K8" s="36"/>
    </row>
    <row r="9" spans="1:12" ht="60">
      <c r="A9" s="30" t="s">
        <v>11</v>
      </c>
      <c r="B9" s="31" t="s">
        <v>31</v>
      </c>
      <c r="C9" s="30" t="s">
        <v>10</v>
      </c>
      <c r="D9" s="34">
        <v>300</v>
      </c>
      <c r="E9" s="33"/>
      <c r="F9" s="12"/>
      <c r="G9" s="13"/>
      <c r="H9" s="154"/>
      <c r="I9" s="35"/>
      <c r="K9" s="36"/>
    </row>
    <row r="10" spans="1:12" ht="60">
      <c r="A10" s="30" t="s">
        <v>13</v>
      </c>
      <c r="B10" s="31" t="s">
        <v>32</v>
      </c>
      <c r="C10" s="30" t="s">
        <v>10</v>
      </c>
      <c r="D10" s="34">
        <v>200</v>
      </c>
      <c r="E10" s="33"/>
      <c r="F10" s="12"/>
      <c r="G10" s="13"/>
      <c r="H10" s="154"/>
      <c r="I10" s="35"/>
      <c r="K10" s="36"/>
    </row>
    <row r="11" spans="1:12" ht="15" customHeight="1">
      <c r="A11" s="281" t="s">
        <v>390</v>
      </c>
      <c r="B11" s="282"/>
      <c r="C11" s="282"/>
      <c r="D11" s="282"/>
      <c r="E11" s="282"/>
      <c r="F11" s="282"/>
      <c r="G11" s="283"/>
      <c r="H11" s="37">
        <f>SUM(H8:H10)</f>
        <v>0</v>
      </c>
      <c r="I11" s="38">
        <f>SUM(I8:I10)</f>
        <v>0</v>
      </c>
      <c r="J11" s="39"/>
      <c r="L11" s="40"/>
    </row>
    <row r="12" spans="1:12" ht="15" customHeight="1">
      <c r="A12" s="185"/>
      <c r="B12" s="185"/>
      <c r="C12" s="185"/>
      <c r="D12" s="185"/>
      <c r="E12" s="185"/>
      <c r="F12" s="185"/>
      <c r="G12" s="185"/>
      <c r="H12" s="41"/>
      <c r="I12" s="42"/>
      <c r="J12" s="39"/>
      <c r="L12" s="40"/>
    </row>
    <row r="13" spans="1:12" ht="14.45" customHeight="1">
      <c r="A13" s="170"/>
    </row>
    <row r="14" spans="1:12" ht="24.75" customHeight="1">
      <c r="A14" s="166"/>
      <c r="B14" s="275" t="s">
        <v>396</v>
      </c>
      <c r="C14" s="276"/>
      <c r="D14" s="276"/>
      <c r="E14" s="276"/>
      <c r="F14" s="276"/>
      <c r="G14" s="276"/>
      <c r="H14" s="276"/>
      <c r="I14" s="276"/>
      <c r="J14" s="276"/>
    </row>
    <row r="15" spans="1:12" ht="15.75">
      <c r="A15" s="166"/>
      <c r="B15" s="319"/>
      <c r="C15" s="319"/>
      <c r="D15" s="319"/>
      <c r="E15" s="319"/>
      <c r="F15" s="319"/>
      <c r="G15" s="319"/>
      <c r="H15" s="133"/>
      <c r="I15" s="167"/>
      <c r="J15" s="135"/>
      <c r="L15" s="20"/>
    </row>
    <row r="16" spans="1:12" ht="15.75">
      <c r="A16" s="166"/>
      <c r="B16" s="320"/>
      <c r="C16" s="320"/>
      <c r="D16" s="320"/>
      <c r="E16" s="320"/>
      <c r="F16" s="321"/>
      <c r="G16" s="322"/>
      <c r="H16" s="133"/>
      <c r="I16" s="167"/>
      <c r="J16" s="135"/>
      <c r="L16" s="20"/>
    </row>
    <row r="17" spans="1:12" ht="15.6" customHeight="1">
      <c r="A17" s="166"/>
      <c r="B17" s="320"/>
      <c r="C17" s="320"/>
      <c r="D17" s="320"/>
      <c r="E17" s="320"/>
      <c r="F17" s="214"/>
      <c r="G17" s="215"/>
      <c r="H17" s="133"/>
      <c r="I17" s="167"/>
      <c r="J17" s="135"/>
      <c r="L17" s="21"/>
    </row>
    <row r="18" spans="1:12" ht="15.6" customHeight="1">
      <c r="A18" s="166"/>
      <c r="B18" s="320"/>
      <c r="C18" s="320"/>
      <c r="D18" s="320"/>
      <c r="E18" s="320"/>
      <c r="F18" s="321"/>
      <c r="G18" s="323"/>
      <c r="H18" s="133"/>
      <c r="I18" s="167"/>
      <c r="J18" s="135"/>
      <c r="L18" s="20"/>
    </row>
    <row r="19" spans="1:12" ht="31.9" customHeight="1">
      <c r="A19" s="166"/>
      <c r="B19" s="324"/>
      <c r="C19" s="324"/>
      <c r="D19" s="324"/>
      <c r="E19" s="324"/>
      <c r="F19" s="216"/>
      <c r="G19" s="214"/>
      <c r="H19" s="133"/>
      <c r="I19" s="167"/>
      <c r="J19" s="135"/>
      <c r="L19" s="21"/>
    </row>
    <row r="20" spans="1:12">
      <c r="A20" s="135"/>
      <c r="B20" s="135"/>
      <c r="C20" s="135"/>
      <c r="D20" s="125"/>
      <c r="E20" s="168"/>
      <c r="F20" s="135"/>
      <c r="G20" s="135"/>
      <c r="H20" s="135"/>
      <c r="I20" s="135"/>
      <c r="J20" s="135"/>
    </row>
    <row r="21" spans="1:12">
      <c r="A21" s="135"/>
      <c r="B21" s="135"/>
      <c r="C21" s="135"/>
      <c r="D21" s="125"/>
      <c r="E21" s="168"/>
      <c r="F21" s="135"/>
      <c r="G21" s="135"/>
      <c r="H21" s="135"/>
      <c r="I21" s="135"/>
      <c r="J21" s="135"/>
    </row>
    <row r="22" spans="1:12">
      <c r="A22" s="135"/>
      <c r="B22" s="135"/>
      <c r="C22" s="135"/>
      <c r="D22" s="125"/>
      <c r="E22" s="168"/>
      <c r="F22" s="135"/>
      <c r="G22" s="135"/>
      <c r="H22" s="135"/>
      <c r="I22" s="135"/>
      <c r="J22" s="135"/>
    </row>
    <row r="23" spans="1:12">
      <c r="A23" s="135"/>
    </row>
    <row r="24" spans="1:12">
      <c r="A24" s="135"/>
      <c r="B24" s="135"/>
      <c r="C24" s="135"/>
      <c r="D24" s="125"/>
      <c r="E24" s="168"/>
      <c r="F24" s="135"/>
      <c r="G24" s="135"/>
      <c r="H24" s="135"/>
      <c r="I24" s="135"/>
      <c r="J24" s="135"/>
    </row>
    <row r="25" spans="1:12">
      <c r="A25" s="135"/>
      <c r="B25" s="135"/>
      <c r="C25" s="135"/>
      <c r="D25" s="125"/>
      <c r="E25" s="168"/>
      <c r="F25" s="135"/>
      <c r="G25" s="135"/>
      <c r="H25" s="135"/>
      <c r="I25" s="135"/>
      <c r="J25" s="135"/>
    </row>
    <row r="26" spans="1:12">
      <c r="A26" s="135"/>
      <c r="B26" s="135"/>
      <c r="C26" s="135"/>
      <c r="D26" s="125"/>
      <c r="E26" s="168"/>
      <c r="F26" s="135"/>
      <c r="G26" s="135"/>
      <c r="H26" s="135"/>
      <c r="I26" s="135"/>
      <c r="J26" s="135"/>
    </row>
    <row r="27" spans="1:12">
      <c r="A27" s="135"/>
      <c r="B27" s="135"/>
      <c r="C27" s="135"/>
      <c r="D27" s="125"/>
      <c r="E27" s="168"/>
      <c r="F27" s="135"/>
      <c r="G27" s="135"/>
      <c r="H27" s="135"/>
      <c r="I27" s="135"/>
      <c r="J27" s="135"/>
    </row>
    <row r="28" spans="1:12">
      <c r="A28" s="135"/>
      <c r="B28" s="135"/>
      <c r="C28" s="135"/>
      <c r="D28" s="125"/>
      <c r="E28" s="168"/>
      <c r="F28" s="135"/>
      <c r="G28" s="135"/>
      <c r="H28" s="135"/>
      <c r="I28" s="135"/>
      <c r="J28" s="135"/>
    </row>
    <row r="29" spans="1:12">
      <c r="A29" s="135"/>
      <c r="B29" s="135"/>
      <c r="C29" s="135"/>
      <c r="D29" s="125"/>
      <c r="E29" s="168"/>
      <c r="F29" s="135"/>
      <c r="G29" s="135"/>
      <c r="H29" s="135"/>
      <c r="I29" s="135"/>
      <c r="J29" s="135"/>
    </row>
    <row r="30" spans="1:12">
      <c r="A30" s="135"/>
      <c r="B30" s="135"/>
      <c r="C30" s="135"/>
      <c r="D30" s="125"/>
      <c r="E30" s="168"/>
      <c r="F30" s="135"/>
      <c r="G30" s="135"/>
      <c r="H30" s="135"/>
      <c r="I30" s="135"/>
      <c r="J30" s="135"/>
    </row>
    <row r="31" spans="1:12">
      <c r="A31" s="135"/>
      <c r="B31" s="135" t="s">
        <v>412</v>
      </c>
      <c r="C31" s="135"/>
      <c r="D31" s="125"/>
      <c r="E31" s="168"/>
      <c r="F31" s="135"/>
      <c r="G31" s="273" t="s">
        <v>413</v>
      </c>
      <c r="H31" s="273"/>
      <c r="I31" s="273"/>
      <c r="J31" s="135"/>
    </row>
    <row r="32" spans="1:12">
      <c r="A32" s="135"/>
      <c r="B32" s="267" t="s">
        <v>398</v>
      </c>
      <c r="C32" s="135"/>
      <c r="D32" s="125"/>
      <c r="E32" s="168"/>
      <c r="F32" s="135"/>
      <c r="G32" s="274" t="s">
        <v>400</v>
      </c>
      <c r="H32" s="274"/>
      <c r="I32" s="274"/>
      <c r="J32" s="135"/>
    </row>
    <row r="33" spans="1:10">
      <c r="A33" s="135"/>
      <c r="B33" s="135"/>
      <c r="C33" s="135"/>
      <c r="D33" s="125"/>
      <c r="E33" s="168"/>
      <c r="F33" s="135"/>
      <c r="G33" s="135"/>
      <c r="H33" s="135"/>
      <c r="I33" s="135"/>
      <c r="J33" s="135"/>
    </row>
    <row r="34" spans="1:10">
      <c r="A34" s="135"/>
      <c r="B34" s="135"/>
      <c r="C34" s="135"/>
      <c r="D34" s="125"/>
      <c r="E34" s="168"/>
      <c r="F34" s="135"/>
      <c r="G34" s="125"/>
      <c r="H34" s="168"/>
      <c r="I34" s="135"/>
      <c r="J34" s="270" t="s">
        <v>428</v>
      </c>
    </row>
    <row r="35" spans="1:10">
      <c r="A35" s="135"/>
      <c r="B35" s="135"/>
      <c r="C35" s="135"/>
      <c r="D35" s="125"/>
      <c r="E35" s="168"/>
      <c r="F35" s="135"/>
      <c r="G35" s="135"/>
      <c r="H35" s="135"/>
      <c r="I35" s="135"/>
      <c r="J35" s="135"/>
    </row>
    <row r="36" spans="1:10">
      <c r="A36" s="135"/>
      <c r="B36" s="135"/>
      <c r="C36" s="135"/>
      <c r="D36" s="125"/>
      <c r="E36" s="168"/>
      <c r="F36" s="135"/>
      <c r="G36" s="135"/>
      <c r="H36" s="135"/>
      <c r="I36" s="135"/>
      <c r="J36" s="135"/>
    </row>
  </sheetData>
  <mergeCells count="21">
    <mergeCell ref="G31:I31"/>
    <mergeCell ref="G32:I32"/>
    <mergeCell ref="A11:G11"/>
    <mergeCell ref="A5:A6"/>
    <mergeCell ref="B5:B6"/>
    <mergeCell ref="C5:C6"/>
    <mergeCell ref="E5:E6"/>
    <mergeCell ref="F5:F6"/>
    <mergeCell ref="B15:G15"/>
    <mergeCell ref="B16:E16"/>
    <mergeCell ref="F16:G16"/>
    <mergeCell ref="B17:E17"/>
    <mergeCell ref="B18:E18"/>
    <mergeCell ref="F18:G18"/>
    <mergeCell ref="B19:E19"/>
    <mergeCell ref="B14:J14"/>
    <mergeCell ref="F1:I1"/>
    <mergeCell ref="B3:I3"/>
    <mergeCell ref="B4:I4"/>
    <mergeCell ref="H5:H6"/>
    <mergeCell ref="I5:I6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4"/>
  <sheetViews>
    <sheetView showWhiteSpace="0" zoomScalePageLayoutView="110" workbookViewId="0">
      <selection activeCell="I34" sqref="I34"/>
    </sheetView>
  </sheetViews>
  <sheetFormatPr defaultColWidth="9" defaultRowHeight="15"/>
  <cols>
    <col min="1" max="1" width="4.25" style="48" customWidth="1"/>
    <col min="2" max="2" width="43.125" style="48" customWidth="1"/>
    <col min="3" max="3" width="5.375" style="48" customWidth="1"/>
    <col min="4" max="4" width="9.625" style="51" customWidth="1"/>
    <col min="5" max="5" width="10.625" style="52" customWidth="1"/>
    <col min="6" max="6" width="7.5" style="48" customWidth="1"/>
    <col min="7" max="7" width="9.75" style="48" customWidth="1"/>
    <col min="8" max="8" width="9" style="48" customWidth="1"/>
    <col min="9" max="9" width="13.25" style="48" customWidth="1"/>
    <col min="10" max="11" width="9" style="48"/>
    <col min="12" max="12" width="9.25" style="48" bestFit="1" customWidth="1"/>
    <col min="13" max="16384" width="9" style="48"/>
  </cols>
  <sheetData>
    <row r="1" spans="1:12">
      <c r="A1" s="45"/>
      <c r="B1" s="45"/>
      <c r="C1" s="45"/>
      <c r="D1" s="46"/>
      <c r="E1" s="47"/>
      <c r="F1" s="325" t="s">
        <v>115</v>
      </c>
      <c r="G1" s="325"/>
      <c r="H1" s="325"/>
      <c r="I1" s="325"/>
    </row>
    <row r="2" spans="1:12" ht="25.5" customHeight="1">
      <c r="A2" s="45"/>
      <c r="B2" s="49" t="s">
        <v>1</v>
      </c>
      <c r="C2" s="45"/>
      <c r="D2" s="46"/>
      <c r="E2" s="47"/>
      <c r="F2" s="50"/>
      <c r="G2" s="50"/>
      <c r="H2" s="50"/>
      <c r="I2" s="50"/>
    </row>
    <row r="3" spans="1:12">
      <c r="B3" s="326" t="s">
        <v>2</v>
      </c>
      <c r="C3" s="326"/>
      <c r="D3" s="326"/>
      <c r="E3" s="326"/>
      <c r="F3" s="326"/>
      <c r="G3" s="326"/>
      <c r="H3" s="326"/>
      <c r="I3" s="326"/>
    </row>
    <row r="4" spans="1:12">
      <c r="B4" s="327" t="s">
        <v>419</v>
      </c>
      <c r="C4" s="327"/>
      <c r="D4" s="327"/>
      <c r="E4" s="327"/>
      <c r="F4" s="327"/>
      <c r="G4" s="327"/>
      <c r="H4" s="327"/>
      <c r="I4" s="327"/>
      <c r="K4" s="116"/>
      <c r="L4" s="116"/>
    </row>
    <row r="5" spans="1:12" ht="33.75" customHeight="1">
      <c r="A5" s="294" t="s">
        <v>4</v>
      </c>
      <c r="B5" s="294" t="s">
        <v>5</v>
      </c>
      <c r="C5" s="294" t="s">
        <v>6</v>
      </c>
      <c r="D5" s="91" t="s">
        <v>386</v>
      </c>
      <c r="E5" s="296" t="s">
        <v>7</v>
      </c>
      <c r="F5" s="298" t="s">
        <v>387</v>
      </c>
      <c r="G5" s="142" t="s">
        <v>384</v>
      </c>
      <c r="H5" s="298" t="s">
        <v>388</v>
      </c>
      <c r="I5" s="298" t="s">
        <v>389</v>
      </c>
      <c r="K5" s="116"/>
      <c r="L5" s="116"/>
    </row>
    <row r="6" spans="1:12" ht="23.25" customHeight="1">
      <c r="A6" s="295"/>
      <c r="B6" s="295"/>
      <c r="C6" s="295"/>
      <c r="D6" s="145"/>
      <c r="E6" s="297"/>
      <c r="F6" s="299"/>
      <c r="G6" s="143" t="s">
        <v>385</v>
      </c>
      <c r="H6" s="299"/>
      <c r="I6" s="299"/>
      <c r="K6" s="116"/>
      <c r="L6" s="116"/>
    </row>
    <row r="7" spans="1:12" ht="13.5" customHeight="1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>
        <v>6</v>
      </c>
      <c r="G7" s="150">
        <v>7</v>
      </c>
      <c r="H7" s="150">
        <v>8</v>
      </c>
      <c r="I7" s="150">
        <v>10</v>
      </c>
      <c r="K7" s="116"/>
      <c r="L7" s="116"/>
    </row>
    <row r="8" spans="1:12" ht="15" customHeight="1">
      <c r="A8" s="53" t="s">
        <v>8</v>
      </c>
      <c r="B8" s="217" t="s">
        <v>116</v>
      </c>
      <c r="C8" s="54" t="s">
        <v>92</v>
      </c>
      <c r="D8" s="117">
        <v>520</v>
      </c>
      <c r="E8" s="56"/>
      <c r="F8" s="118"/>
      <c r="G8" s="119"/>
      <c r="H8" s="153"/>
      <c r="I8" s="58"/>
      <c r="K8" s="120"/>
      <c r="L8" s="116"/>
    </row>
    <row r="9" spans="1:12">
      <c r="A9" s="53" t="s">
        <v>11</v>
      </c>
      <c r="B9" s="217" t="s">
        <v>117</v>
      </c>
      <c r="C9" s="54" t="s">
        <v>92</v>
      </c>
      <c r="D9" s="117">
        <v>20</v>
      </c>
      <c r="E9" s="56"/>
      <c r="F9" s="118"/>
      <c r="G9" s="119"/>
      <c r="H9" s="153"/>
      <c r="I9" s="58"/>
      <c r="K9" s="116"/>
      <c r="L9" s="116"/>
    </row>
    <row r="10" spans="1:12">
      <c r="A10" s="53" t="s">
        <v>13</v>
      </c>
      <c r="B10" s="217" t="s">
        <v>118</v>
      </c>
      <c r="C10" s="54" t="s">
        <v>92</v>
      </c>
      <c r="D10" s="117">
        <v>20</v>
      </c>
      <c r="E10" s="56"/>
      <c r="F10" s="118"/>
      <c r="G10" s="119"/>
      <c r="H10" s="153"/>
      <c r="I10" s="58"/>
      <c r="K10" s="116"/>
      <c r="L10" s="116"/>
    </row>
    <row r="11" spans="1:12">
      <c r="A11" s="53" t="s">
        <v>15</v>
      </c>
      <c r="B11" s="217" t="s">
        <v>119</v>
      </c>
      <c r="C11" s="54" t="s">
        <v>92</v>
      </c>
      <c r="D11" s="117">
        <v>60</v>
      </c>
      <c r="E11" s="56"/>
      <c r="F11" s="118"/>
      <c r="G11" s="119"/>
      <c r="H11" s="153"/>
      <c r="I11" s="58"/>
      <c r="K11" s="116"/>
      <c r="L11" s="116"/>
    </row>
    <row r="12" spans="1:12">
      <c r="A12" s="53" t="s">
        <v>17</v>
      </c>
      <c r="B12" s="217" t="s">
        <v>120</v>
      </c>
      <c r="C12" s="54" t="s">
        <v>92</v>
      </c>
      <c r="D12" s="117">
        <v>6</v>
      </c>
      <c r="E12" s="56"/>
      <c r="F12" s="118"/>
      <c r="G12" s="119"/>
      <c r="H12" s="153"/>
      <c r="I12" s="58"/>
      <c r="K12" s="116"/>
      <c r="L12" s="116"/>
    </row>
    <row r="13" spans="1:12">
      <c r="A13" s="53" t="s">
        <v>19</v>
      </c>
      <c r="B13" s="54" t="s">
        <v>121</v>
      </c>
      <c r="C13" s="54" t="s">
        <v>92</v>
      </c>
      <c r="D13" s="117">
        <v>1.4</v>
      </c>
      <c r="E13" s="56"/>
      <c r="F13" s="118"/>
      <c r="G13" s="119"/>
      <c r="H13" s="153"/>
      <c r="I13" s="58"/>
      <c r="K13" s="116"/>
      <c r="L13" s="116"/>
    </row>
    <row r="14" spans="1:12">
      <c r="A14" s="53" t="s">
        <v>21</v>
      </c>
      <c r="B14" s="54" t="s">
        <v>122</v>
      </c>
      <c r="C14" s="54" t="s">
        <v>92</v>
      </c>
      <c r="D14" s="117">
        <v>1.4</v>
      </c>
      <c r="E14" s="56"/>
      <c r="F14" s="118"/>
      <c r="G14" s="119"/>
      <c r="H14" s="153"/>
      <c r="I14" s="58"/>
      <c r="K14" s="116"/>
      <c r="L14" s="116"/>
    </row>
    <row r="15" spans="1:12">
      <c r="A15" s="53" t="s">
        <v>23</v>
      </c>
      <c r="B15" s="54" t="s">
        <v>123</v>
      </c>
      <c r="C15" s="54" t="s">
        <v>92</v>
      </c>
      <c r="D15" s="117">
        <v>4</v>
      </c>
      <c r="E15" s="56"/>
      <c r="F15" s="118"/>
      <c r="G15" s="119"/>
      <c r="H15" s="153"/>
      <c r="I15" s="58"/>
      <c r="K15" s="116"/>
      <c r="L15" s="121"/>
    </row>
    <row r="16" spans="1:12">
      <c r="A16" s="53" t="s">
        <v>25</v>
      </c>
      <c r="B16" s="54" t="s">
        <v>124</v>
      </c>
      <c r="C16" s="54" t="s">
        <v>92</v>
      </c>
      <c r="D16" s="117">
        <v>4</v>
      </c>
      <c r="E16" s="56"/>
      <c r="F16" s="118"/>
      <c r="G16" s="119"/>
      <c r="H16" s="153"/>
      <c r="I16" s="58"/>
      <c r="K16" s="121"/>
      <c r="L16" s="116"/>
    </row>
    <row r="17" spans="1:13" ht="15" customHeight="1">
      <c r="A17" s="330" t="s">
        <v>390</v>
      </c>
      <c r="B17" s="331"/>
      <c r="C17" s="331"/>
      <c r="D17" s="331"/>
      <c r="E17" s="331"/>
      <c r="F17" s="331"/>
      <c r="G17" s="332"/>
      <c r="H17" s="64">
        <f>SUM(H8:H16)</f>
        <v>0</v>
      </c>
      <c r="I17" s="65">
        <f>SUM(I8:I16)</f>
        <v>0</v>
      </c>
      <c r="J17" s="66"/>
      <c r="K17" s="122"/>
      <c r="L17" s="120"/>
      <c r="M17" s="60"/>
    </row>
    <row r="18" spans="1:13" ht="14.45" customHeight="1">
      <c r="A18" s="219"/>
      <c r="B18" s="334"/>
      <c r="C18" s="334"/>
      <c r="D18" s="334"/>
      <c r="E18" s="334"/>
      <c r="F18" s="334"/>
      <c r="G18" s="220"/>
      <c r="H18" s="221"/>
      <c r="I18" s="222"/>
      <c r="J18" s="223"/>
      <c r="K18" s="116"/>
      <c r="L18" s="121"/>
      <c r="M18" s="67"/>
    </row>
    <row r="19" spans="1:13" ht="15.75">
      <c r="A19" s="224"/>
      <c r="B19" s="275" t="s">
        <v>396</v>
      </c>
      <c r="C19" s="276"/>
      <c r="D19" s="276"/>
      <c r="E19" s="276"/>
      <c r="F19" s="276"/>
      <c r="G19" s="276"/>
      <c r="H19" s="276"/>
      <c r="I19" s="276"/>
      <c r="J19" s="276"/>
      <c r="K19" s="116"/>
      <c r="L19" s="116"/>
      <c r="M19" s="67"/>
    </row>
    <row r="20" spans="1:13" ht="15.75">
      <c r="A20" s="224"/>
      <c r="B20" s="335"/>
      <c r="C20" s="335"/>
      <c r="D20" s="335"/>
      <c r="E20" s="335"/>
      <c r="F20" s="335"/>
      <c r="G20" s="335"/>
      <c r="H20" s="225"/>
      <c r="I20" s="226"/>
      <c r="J20" s="175"/>
      <c r="L20" s="20"/>
    </row>
    <row r="21" spans="1:13" ht="15.75">
      <c r="A21" s="224"/>
      <c r="B21" s="338"/>
      <c r="C21" s="338"/>
      <c r="D21" s="338"/>
      <c r="E21" s="338"/>
      <c r="F21" s="338"/>
      <c r="G21" s="338"/>
      <c r="H21" s="338"/>
      <c r="I21" s="338"/>
      <c r="J21" s="338"/>
      <c r="L21" s="20"/>
    </row>
    <row r="22" spans="1:13" ht="15" customHeight="1">
      <c r="A22" s="175"/>
      <c r="B22" s="336"/>
      <c r="C22" s="336"/>
      <c r="D22" s="336"/>
      <c r="E22" s="336"/>
      <c r="F22" s="337"/>
      <c r="G22" s="337"/>
      <c r="H22" s="227"/>
      <c r="I22" s="227"/>
      <c r="J22" s="175"/>
    </row>
    <row r="23" spans="1:13">
      <c r="A23" s="175"/>
      <c r="B23" s="227"/>
      <c r="C23" s="227"/>
      <c r="D23" s="228"/>
      <c r="E23" s="229"/>
      <c r="F23" s="227"/>
      <c r="G23" s="230"/>
      <c r="H23" s="227"/>
      <c r="I23" s="231"/>
      <c r="J23" s="175"/>
    </row>
    <row r="24" spans="1:13">
      <c r="A24" s="175"/>
      <c r="B24" s="227"/>
      <c r="C24" s="227"/>
      <c r="D24" s="228"/>
      <c r="E24" s="229"/>
      <c r="F24" s="227"/>
      <c r="G24" s="230"/>
      <c r="H24" s="227"/>
      <c r="I24" s="227"/>
      <c r="J24" s="175"/>
    </row>
    <row r="25" spans="1:13">
      <c r="A25" s="175"/>
      <c r="B25" s="232"/>
      <c r="C25" s="232"/>
      <c r="D25" s="233"/>
      <c r="E25" s="234"/>
      <c r="F25" s="232"/>
      <c r="G25" s="232"/>
      <c r="H25" s="232"/>
      <c r="I25" s="232"/>
      <c r="J25" s="175"/>
    </row>
    <row r="26" spans="1:13" ht="15" customHeight="1">
      <c r="A26" s="175"/>
      <c r="B26" s="333"/>
      <c r="C26" s="333"/>
      <c r="D26" s="333"/>
      <c r="E26" s="333"/>
      <c r="F26" s="333"/>
      <c r="G26" s="333"/>
      <c r="H26" s="333"/>
      <c r="I26" s="333"/>
      <c r="J26" s="175"/>
    </row>
    <row r="27" spans="1:13">
      <c r="A27" s="175"/>
      <c r="B27" s="333"/>
      <c r="C27" s="333"/>
      <c r="D27" s="333"/>
      <c r="E27" s="333"/>
      <c r="F27" s="333"/>
      <c r="G27" s="333"/>
      <c r="H27" s="333"/>
      <c r="I27" s="333"/>
      <c r="J27" s="175"/>
    </row>
    <row r="28" spans="1:13">
      <c r="A28" s="175"/>
      <c r="B28" s="175"/>
      <c r="C28" s="175"/>
      <c r="D28" s="176"/>
      <c r="E28" s="177"/>
      <c r="F28" s="175"/>
      <c r="G28" s="175"/>
      <c r="H28" s="175"/>
      <c r="I28" s="175"/>
      <c r="J28" s="175"/>
    </row>
    <row r="29" spans="1:13">
      <c r="A29" s="175"/>
      <c r="B29" s="175"/>
      <c r="C29" s="175"/>
      <c r="D29" s="176"/>
      <c r="E29" s="177"/>
      <c r="F29" s="175"/>
      <c r="G29" s="175"/>
      <c r="H29" s="175"/>
      <c r="I29" s="175"/>
      <c r="J29" s="175"/>
    </row>
    <row r="30" spans="1:13">
      <c r="A30" s="175"/>
      <c r="B30" s="175" t="s">
        <v>414</v>
      </c>
      <c r="C30" s="175"/>
      <c r="D30" s="176"/>
      <c r="E30" s="177"/>
      <c r="F30" s="175"/>
      <c r="G30" s="328" t="s">
        <v>399</v>
      </c>
      <c r="H30" s="328"/>
      <c r="I30" s="328"/>
      <c r="J30" s="175"/>
    </row>
    <row r="31" spans="1:13">
      <c r="A31" s="175"/>
      <c r="B31" s="235" t="s">
        <v>398</v>
      </c>
      <c r="C31" s="175"/>
      <c r="D31" s="176"/>
      <c r="E31" s="177"/>
      <c r="F31" s="175"/>
      <c r="G31" s="329" t="s">
        <v>400</v>
      </c>
      <c r="H31" s="329"/>
      <c r="I31" s="329"/>
      <c r="J31" s="175"/>
    </row>
    <row r="32" spans="1:13">
      <c r="A32" s="175"/>
      <c r="B32" s="175"/>
      <c r="C32" s="175"/>
      <c r="D32" s="176"/>
      <c r="E32" s="177"/>
      <c r="F32" s="175"/>
      <c r="G32" s="175"/>
      <c r="H32" s="175"/>
      <c r="I32" s="175"/>
      <c r="J32" s="175"/>
    </row>
    <row r="33" spans="1:10">
      <c r="A33" s="175"/>
      <c r="B33" s="175"/>
      <c r="C33" s="175"/>
      <c r="D33" s="176"/>
      <c r="E33" s="177"/>
      <c r="F33" s="175"/>
      <c r="G33" s="175"/>
      <c r="H33" s="175"/>
      <c r="I33" s="175"/>
      <c r="J33" s="175"/>
    </row>
    <row r="34" spans="1:10">
      <c r="A34" s="175"/>
      <c r="B34" s="175"/>
      <c r="C34" s="175"/>
      <c r="D34" s="176"/>
      <c r="E34" s="177"/>
      <c r="G34" s="175"/>
      <c r="H34" s="175"/>
      <c r="I34" s="270" t="s">
        <v>428</v>
      </c>
      <c r="J34" s="175"/>
    </row>
  </sheetData>
  <mergeCells count="20">
    <mergeCell ref="G30:I30"/>
    <mergeCell ref="G31:I31"/>
    <mergeCell ref="A17:G17"/>
    <mergeCell ref="A5:A6"/>
    <mergeCell ref="B5:B6"/>
    <mergeCell ref="C5:C6"/>
    <mergeCell ref="E5:E6"/>
    <mergeCell ref="F5:F6"/>
    <mergeCell ref="B26:I27"/>
    <mergeCell ref="B18:F18"/>
    <mergeCell ref="B20:G20"/>
    <mergeCell ref="B22:E22"/>
    <mergeCell ref="F22:G22"/>
    <mergeCell ref="B19:J19"/>
    <mergeCell ref="B21:J21"/>
    <mergeCell ref="F1:I1"/>
    <mergeCell ref="B3:I3"/>
    <mergeCell ref="B4:I4"/>
    <mergeCell ref="H5:H6"/>
    <mergeCell ref="I5:I6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P31"/>
  <sheetViews>
    <sheetView showWhiteSpace="0" zoomScalePageLayoutView="110" workbookViewId="0">
      <selection activeCell="G33" sqref="G33"/>
    </sheetView>
  </sheetViews>
  <sheetFormatPr defaultColWidth="9" defaultRowHeight="15"/>
  <cols>
    <col min="1" max="1" width="4.25" style="48" customWidth="1"/>
    <col min="2" max="2" width="42.25" style="48" customWidth="1"/>
    <col min="3" max="3" width="5.375" style="48" customWidth="1"/>
    <col min="4" max="4" width="9.625" style="51" customWidth="1"/>
    <col min="5" max="5" width="10.625" style="52" customWidth="1"/>
    <col min="6" max="6" width="6.125" style="48" customWidth="1"/>
    <col min="7" max="7" width="9.75" style="48" customWidth="1"/>
    <col min="8" max="8" width="9" style="48" customWidth="1"/>
    <col min="9" max="9" width="13.25" style="48" customWidth="1"/>
    <col min="10" max="10" width="9" style="48"/>
    <col min="11" max="11" width="0" style="48" hidden="1" customWidth="1"/>
    <col min="12" max="12" width="9.25" style="48" hidden="1" customWidth="1"/>
    <col min="13" max="15" width="0" style="48" hidden="1" customWidth="1"/>
    <col min="16" max="16384" width="9" style="48"/>
  </cols>
  <sheetData>
    <row r="1" spans="1:9">
      <c r="A1" s="45"/>
      <c r="B1" s="45"/>
      <c r="C1" s="45"/>
      <c r="D1" s="46"/>
      <c r="E1" s="47"/>
      <c r="F1" s="325" t="s">
        <v>33</v>
      </c>
      <c r="G1" s="325"/>
      <c r="H1" s="325"/>
      <c r="I1" s="325"/>
    </row>
    <row r="2" spans="1:9" ht="25.5" customHeight="1">
      <c r="A2" s="45"/>
      <c r="B2" s="49" t="s">
        <v>1</v>
      </c>
      <c r="C2" s="45"/>
      <c r="D2" s="46"/>
      <c r="E2" s="47"/>
      <c r="F2" s="50"/>
      <c r="G2" s="50"/>
      <c r="H2" s="50"/>
      <c r="I2" s="50"/>
    </row>
    <row r="3" spans="1:9">
      <c r="B3" s="326" t="s">
        <v>2</v>
      </c>
      <c r="C3" s="326"/>
      <c r="D3" s="326"/>
      <c r="E3" s="326"/>
      <c r="F3" s="326"/>
      <c r="G3" s="326"/>
      <c r="H3" s="326"/>
      <c r="I3" s="326"/>
    </row>
    <row r="4" spans="1:9">
      <c r="B4" s="327" t="s">
        <v>34</v>
      </c>
      <c r="C4" s="327"/>
      <c r="D4" s="327"/>
      <c r="E4" s="327"/>
      <c r="F4" s="327"/>
      <c r="G4" s="327"/>
      <c r="H4" s="327"/>
      <c r="I4" s="327"/>
    </row>
    <row r="5" spans="1:9" ht="33.75" customHeight="1">
      <c r="A5" s="294" t="s">
        <v>4</v>
      </c>
      <c r="B5" s="294" t="s">
        <v>5</v>
      </c>
      <c r="C5" s="294" t="s">
        <v>6</v>
      </c>
      <c r="D5" s="91" t="s">
        <v>386</v>
      </c>
      <c r="E5" s="296" t="s">
        <v>7</v>
      </c>
      <c r="F5" s="298" t="s">
        <v>387</v>
      </c>
      <c r="G5" s="142" t="s">
        <v>384</v>
      </c>
      <c r="H5" s="298" t="s">
        <v>388</v>
      </c>
      <c r="I5" s="298" t="s">
        <v>389</v>
      </c>
    </row>
    <row r="6" spans="1:9" ht="23.25" customHeight="1">
      <c r="A6" s="295"/>
      <c r="B6" s="295"/>
      <c r="C6" s="295"/>
      <c r="D6" s="145"/>
      <c r="E6" s="297"/>
      <c r="F6" s="299"/>
      <c r="G6" s="143" t="s">
        <v>385</v>
      </c>
      <c r="H6" s="299"/>
      <c r="I6" s="299"/>
    </row>
    <row r="7" spans="1:9" ht="13.5" customHeight="1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>
        <v>6</v>
      </c>
      <c r="G7" s="150">
        <v>7</v>
      </c>
      <c r="H7" s="150">
        <v>8</v>
      </c>
      <c r="I7" s="150">
        <v>10</v>
      </c>
    </row>
    <row r="8" spans="1:9">
      <c r="A8" s="53" t="s">
        <v>8</v>
      </c>
      <c r="B8" s="54" t="s">
        <v>35</v>
      </c>
      <c r="C8" s="54" t="s">
        <v>36</v>
      </c>
      <c r="D8" s="55">
        <v>35600</v>
      </c>
      <c r="E8" s="56"/>
      <c r="F8" s="57"/>
      <c r="G8" s="13"/>
      <c r="H8" s="153"/>
      <c r="I8" s="58"/>
    </row>
    <row r="9" spans="1:9">
      <c r="A9" s="53" t="s">
        <v>11</v>
      </c>
      <c r="B9" s="54" t="s">
        <v>37</v>
      </c>
      <c r="C9" s="54" t="s">
        <v>36</v>
      </c>
      <c r="D9" s="55">
        <v>200</v>
      </c>
      <c r="E9" s="56"/>
      <c r="F9" s="57"/>
      <c r="G9" s="13"/>
      <c r="H9" s="153"/>
      <c r="I9" s="58"/>
    </row>
    <row r="10" spans="1:9">
      <c r="A10" s="53" t="s">
        <v>13</v>
      </c>
      <c r="B10" s="54" t="s">
        <v>38</v>
      </c>
      <c r="C10" s="54" t="s">
        <v>36</v>
      </c>
      <c r="D10" s="55">
        <v>10</v>
      </c>
      <c r="E10" s="56"/>
      <c r="F10" s="57"/>
      <c r="G10" s="13"/>
      <c r="H10" s="153"/>
      <c r="I10" s="58"/>
    </row>
    <row r="11" spans="1:9" ht="30">
      <c r="A11" s="53" t="s">
        <v>15</v>
      </c>
      <c r="B11" s="54" t="s">
        <v>39</v>
      </c>
      <c r="C11" s="54" t="s">
        <v>36</v>
      </c>
      <c r="D11" s="59">
        <v>700</v>
      </c>
      <c r="E11" s="56"/>
      <c r="F11" s="57"/>
      <c r="G11" s="13"/>
      <c r="H11" s="153"/>
      <c r="I11" s="58"/>
    </row>
    <row r="12" spans="1:9">
      <c r="A12" s="53" t="s">
        <v>17</v>
      </c>
      <c r="B12" s="54" t="s">
        <v>40</v>
      </c>
      <c r="C12" s="54" t="s">
        <v>36</v>
      </c>
      <c r="D12" s="59">
        <v>540</v>
      </c>
      <c r="E12" s="56"/>
      <c r="F12" s="57"/>
      <c r="G12" s="13"/>
      <c r="H12" s="153"/>
      <c r="I12" s="58"/>
    </row>
    <row r="13" spans="1:9">
      <c r="A13" s="53" t="s">
        <v>19</v>
      </c>
      <c r="B13" s="54" t="s">
        <v>41</v>
      </c>
      <c r="C13" s="54" t="s">
        <v>36</v>
      </c>
      <c r="D13" s="59">
        <v>200</v>
      </c>
      <c r="E13" s="56"/>
      <c r="F13" s="57"/>
      <c r="G13" s="13"/>
      <c r="H13" s="153"/>
      <c r="I13" s="58"/>
    </row>
    <row r="14" spans="1:9">
      <c r="A14" s="53" t="s">
        <v>21</v>
      </c>
      <c r="B14" s="54" t="s">
        <v>47</v>
      </c>
      <c r="C14" s="54" t="s">
        <v>36</v>
      </c>
      <c r="D14" s="59">
        <v>200</v>
      </c>
      <c r="E14" s="56"/>
      <c r="F14" s="57"/>
      <c r="G14" s="13"/>
      <c r="H14" s="153"/>
      <c r="I14" s="58"/>
    </row>
    <row r="15" spans="1:9">
      <c r="A15" s="53" t="s">
        <v>23</v>
      </c>
      <c r="B15" s="54" t="s">
        <v>42</v>
      </c>
      <c r="C15" s="54" t="s">
        <v>36</v>
      </c>
      <c r="D15" s="59">
        <v>1800</v>
      </c>
      <c r="E15" s="56"/>
      <c r="F15" s="57"/>
      <c r="G15" s="13"/>
      <c r="H15" s="153"/>
      <c r="I15" s="58"/>
    </row>
    <row r="16" spans="1:9">
      <c r="A16" s="53" t="s">
        <v>25</v>
      </c>
      <c r="B16" s="54" t="s">
        <v>43</v>
      </c>
      <c r="C16" s="54" t="s">
        <v>36</v>
      </c>
      <c r="D16" s="59">
        <v>10</v>
      </c>
      <c r="E16" s="56"/>
      <c r="F16" s="57"/>
      <c r="G16" s="13"/>
      <c r="H16" s="153"/>
      <c r="I16" s="58"/>
    </row>
    <row r="17" spans="1:16">
      <c r="A17" s="53" t="s">
        <v>27</v>
      </c>
      <c r="B17" s="54" t="s">
        <v>44</v>
      </c>
      <c r="C17" s="54" t="s">
        <v>10</v>
      </c>
      <c r="D17" s="59">
        <v>12</v>
      </c>
      <c r="E17" s="56"/>
      <c r="F17" s="57"/>
      <c r="G17" s="13"/>
      <c r="H17" s="153"/>
      <c r="I17" s="58"/>
      <c r="L17" s="60">
        <f>8258.56/1.05</f>
        <v>7865.2952380952374</v>
      </c>
    </row>
    <row r="18" spans="1:16">
      <c r="A18" s="53" t="s">
        <v>46</v>
      </c>
      <c r="B18" s="54" t="s">
        <v>45</v>
      </c>
      <c r="C18" s="54" t="s">
        <v>36</v>
      </c>
      <c r="D18" s="61">
        <v>700</v>
      </c>
      <c r="E18" s="56"/>
      <c r="F18" s="57"/>
      <c r="G18" s="13"/>
      <c r="H18" s="153"/>
      <c r="I18" s="58"/>
      <c r="L18" s="48">
        <v>8184.29</v>
      </c>
    </row>
    <row r="19" spans="1:16">
      <c r="A19" s="346" t="s">
        <v>390</v>
      </c>
      <c r="B19" s="347"/>
      <c r="C19" s="347"/>
      <c r="D19" s="347"/>
      <c r="E19" s="347"/>
      <c r="F19" s="347"/>
      <c r="G19" s="348"/>
      <c r="H19" s="64">
        <f>SUM(H8:H18)</f>
        <v>0</v>
      </c>
      <c r="I19" s="65">
        <f>SUM(I8:I18)</f>
        <v>0</v>
      </c>
      <c r="J19" s="66"/>
      <c r="L19" s="67"/>
      <c r="M19" s="60"/>
    </row>
    <row r="20" spans="1:16" ht="14.45" customHeight="1">
      <c r="A20" s="219"/>
      <c r="B20" s="345"/>
      <c r="C20" s="334"/>
      <c r="D20" s="334"/>
      <c r="E20" s="334"/>
      <c r="F20" s="334"/>
      <c r="G20" s="220"/>
      <c r="H20" s="221"/>
      <c r="I20" s="222"/>
      <c r="J20" s="223"/>
      <c r="K20" s="175"/>
      <c r="L20" s="237">
        <f>L17+L18</f>
        <v>16049.585238095238</v>
      </c>
      <c r="M20" s="238">
        <f>H19-L20</f>
        <v>-16049.585238095238</v>
      </c>
      <c r="N20" s="175"/>
      <c r="O20" s="175"/>
      <c r="P20" s="175"/>
    </row>
    <row r="21" spans="1:16" ht="15.75">
      <c r="A21" s="224"/>
      <c r="B21" s="343" t="s">
        <v>396</v>
      </c>
      <c r="C21" s="344"/>
      <c r="D21" s="344"/>
      <c r="E21" s="344"/>
      <c r="F21" s="344"/>
      <c r="G21" s="344"/>
      <c r="H21" s="344"/>
      <c r="I21" s="344"/>
      <c r="J21" s="344"/>
      <c r="K21" s="175"/>
      <c r="L21" s="175"/>
      <c r="M21" s="238"/>
      <c r="N21" s="175"/>
      <c r="O21" s="175"/>
      <c r="P21" s="175"/>
    </row>
    <row r="22" spans="1:16" ht="15.75">
      <c r="A22" s="224"/>
      <c r="B22" s="335"/>
      <c r="C22" s="335"/>
      <c r="D22" s="335"/>
      <c r="E22" s="335"/>
      <c r="F22" s="335"/>
      <c r="G22" s="335"/>
      <c r="H22" s="225"/>
      <c r="I22" s="226"/>
      <c r="J22" s="175"/>
      <c r="K22" s="175"/>
      <c r="L22" s="239"/>
      <c r="M22" s="175"/>
      <c r="N22" s="175"/>
      <c r="O22" s="175"/>
      <c r="P22" s="175"/>
    </row>
    <row r="23" spans="1:16" ht="15.75">
      <c r="A23" s="224"/>
      <c r="B23" s="276"/>
      <c r="C23" s="276"/>
      <c r="D23" s="276"/>
      <c r="E23" s="276"/>
      <c r="F23" s="276"/>
      <c r="G23" s="276"/>
      <c r="H23" s="276"/>
      <c r="I23" s="276"/>
      <c r="J23" s="175"/>
      <c r="K23" s="175"/>
      <c r="L23" s="239"/>
      <c r="M23" s="175"/>
      <c r="N23" s="175"/>
      <c r="O23" s="175"/>
      <c r="P23" s="175"/>
    </row>
    <row r="24" spans="1:16" ht="15.75">
      <c r="A24" s="224"/>
      <c r="B24" s="339"/>
      <c r="C24" s="339"/>
      <c r="D24" s="339"/>
      <c r="E24" s="339"/>
      <c r="F24" s="240"/>
      <c r="G24" s="241"/>
      <c r="H24" s="225"/>
      <c r="I24" s="226"/>
      <c r="J24" s="175"/>
      <c r="K24" s="175"/>
      <c r="L24" s="242"/>
      <c r="M24" s="175"/>
      <c r="N24" s="175"/>
      <c r="O24" s="175"/>
      <c r="P24" s="175"/>
    </row>
    <row r="25" spans="1:16" ht="15.75">
      <c r="A25" s="224"/>
      <c r="B25" s="339"/>
      <c r="C25" s="339"/>
      <c r="D25" s="339"/>
      <c r="E25" s="339"/>
      <c r="F25" s="341"/>
      <c r="G25" s="342"/>
      <c r="H25" s="225"/>
      <c r="I25" s="226"/>
      <c r="J25" s="175"/>
      <c r="K25" s="175"/>
      <c r="L25" s="239"/>
      <c r="M25" s="175"/>
      <c r="N25" s="175"/>
      <c r="O25" s="175"/>
      <c r="P25" s="175"/>
    </row>
    <row r="26" spans="1:16" ht="31.9" customHeight="1">
      <c r="A26" s="224"/>
      <c r="B26" s="324"/>
      <c r="C26" s="324"/>
      <c r="D26" s="324"/>
      <c r="E26" s="324"/>
      <c r="F26" s="216"/>
      <c r="G26" s="240"/>
      <c r="H26" s="225"/>
      <c r="I26" s="226"/>
      <c r="J26" s="175"/>
      <c r="K26" s="175"/>
      <c r="L26" s="242"/>
      <c r="M26" s="175"/>
      <c r="N26" s="175"/>
      <c r="O26" s="175"/>
      <c r="P26" s="175"/>
    </row>
    <row r="27" spans="1:16" ht="15" customHeight="1">
      <c r="A27" s="175"/>
      <c r="B27" s="336"/>
      <c r="C27" s="336"/>
      <c r="D27" s="336"/>
      <c r="E27" s="336"/>
      <c r="F27" s="337"/>
      <c r="G27" s="337"/>
      <c r="H27" s="227"/>
      <c r="I27" s="227"/>
      <c r="J27" s="175"/>
      <c r="K27" s="175"/>
      <c r="L27" s="175"/>
      <c r="M27" s="175"/>
      <c r="N27" s="175"/>
      <c r="O27" s="175"/>
      <c r="P27" s="175"/>
    </row>
    <row r="28" spans="1:16">
      <c r="A28" s="175"/>
      <c r="B28" s="227"/>
      <c r="C28" s="227"/>
      <c r="D28" s="228"/>
      <c r="E28" s="229"/>
      <c r="F28" s="227"/>
      <c r="G28" s="230"/>
      <c r="H28" s="227"/>
      <c r="I28" s="231"/>
      <c r="J28" s="175"/>
      <c r="K28" s="175"/>
      <c r="L28" s="175"/>
      <c r="M28" s="175"/>
      <c r="N28" s="175"/>
      <c r="O28" s="175"/>
      <c r="P28" s="175"/>
    </row>
    <row r="29" spans="1:16">
      <c r="A29" s="175"/>
      <c r="B29" s="175" t="s">
        <v>412</v>
      </c>
      <c r="C29" s="232"/>
      <c r="D29" s="228"/>
      <c r="E29" s="229"/>
      <c r="F29" s="227"/>
      <c r="G29" s="328" t="s">
        <v>420</v>
      </c>
      <c r="H29" s="328"/>
      <c r="I29" s="328"/>
      <c r="J29" s="175"/>
      <c r="K29" s="175"/>
      <c r="L29" s="175"/>
      <c r="M29" s="175"/>
      <c r="N29" s="175"/>
      <c r="O29" s="175"/>
      <c r="P29" s="175"/>
    </row>
    <row r="30" spans="1:16">
      <c r="A30" s="175"/>
      <c r="B30" s="243" t="s">
        <v>398</v>
      </c>
      <c r="D30" s="233"/>
      <c r="E30" s="234"/>
      <c r="F30" s="232"/>
      <c r="G30" s="340" t="s">
        <v>400</v>
      </c>
      <c r="H30" s="340"/>
      <c r="I30" s="340"/>
      <c r="J30" s="175"/>
      <c r="K30" s="175"/>
      <c r="L30" s="175"/>
      <c r="M30" s="175"/>
      <c r="N30" s="175"/>
      <c r="O30" s="175"/>
      <c r="P30" s="175"/>
    </row>
    <row r="31" spans="1:16">
      <c r="A31" s="175"/>
      <c r="B31" s="175"/>
      <c r="C31" s="175"/>
      <c r="D31" s="176"/>
      <c r="E31" s="177"/>
      <c r="F31" s="175"/>
      <c r="G31" s="175"/>
      <c r="H31" s="175"/>
      <c r="I31" s="175"/>
      <c r="J31" s="175"/>
      <c r="K31" s="175"/>
      <c r="L31" s="175"/>
      <c r="M31" s="175"/>
      <c r="N31" s="175"/>
      <c r="O31" s="175"/>
      <c r="P31" s="270" t="s">
        <v>428</v>
      </c>
    </row>
  </sheetData>
  <mergeCells count="23">
    <mergeCell ref="B21:J21"/>
    <mergeCell ref="B23:I23"/>
    <mergeCell ref="B20:F20"/>
    <mergeCell ref="A19:G19"/>
    <mergeCell ref="A5:A6"/>
    <mergeCell ref="B5:B6"/>
    <mergeCell ref="C5:C6"/>
    <mergeCell ref="E5:E6"/>
    <mergeCell ref="F5:F6"/>
    <mergeCell ref="B22:G22"/>
    <mergeCell ref="F1:I1"/>
    <mergeCell ref="B3:I3"/>
    <mergeCell ref="B4:I4"/>
    <mergeCell ref="H5:H6"/>
    <mergeCell ref="I5:I6"/>
    <mergeCell ref="B24:E24"/>
    <mergeCell ref="G29:I29"/>
    <mergeCell ref="G30:I30"/>
    <mergeCell ref="B26:E26"/>
    <mergeCell ref="B27:E27"/>
    <mergeCell ref="F27:G27"/>
    <mergeCell ref="B25:E25"/>
    <mergeCell ref="F25:G25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3"/>
  <sheetViews>
    <sheetView tabSelected="1" showWhiteSpace="0" zoomScalePageLayoutView="110" workbookViewId="0">
      <selection activeCell="D13" sqref="D13"/>
    </sheetView>
  </sheetViews>
  <sheetFormatPr defaultColWidth="9" defaultRowHeight="15"/>
  <cols>
    <col min="1" max="1" width="4.25" style="4" customWidth="1"/>
    <col min="2" max="2" width="50.125" style="4" customWidth="1"/>
    <col min="3" max="3" width="5.375" style="4" customWidth="1"/>
    <col min="4" max="4" width="9.625" style="7" customWidth="1"/>
    <col min="5" max="5" width="10.625" style="8" customWidth="1"/>
    <col min="6" max="6" width="6.125" style="4" customWidth="1"/>
    <col min="7" max="7" width="11.125" style="4" customWidth="1"/>
    <col min="8" max="8" width="10.5" style="4" customWidth="1"/>
    <col min="9" max="9" width="11.25" style="4" customWidth="1"/>
    <col min="10" max="11" width="9" style="4" customWidth="1"/>
    <col min="12" max="12" width="9.25" style="4" customWidth="1"/>
    <col min="13" max="15" width="9" style="4" customWidth="1"/>
    <col min="16" max="16384" width="9" style="4"/>
  </cols>
  <sheetData>
    <row r="1" spans="1:9">
      <c r="A1" s="1"/>
      <c r="B1" s="1"/>
      <c r="C1" s="1"/>
      <c r="D1" s="2"/>
      <c r="E1" s="3"/>
      <c r="F1" s="349" t="s">
        <v>99</v>
      </c>
      <c r="G1" s="349"/>
      <c r="H1" s="349"/>
      <c r="I1" s="349"/>
    </row>
    <row r="2" spans="1:9" ht="25.5" customHeight="1">
      <c r="A2" s="1"/>
      <c r="B2" s="5" t="s">
        <v>1</v>
      </c>
      <c r="C2" s="1"/>
      <c r="D2" s="2"/>
      <c r="E2" s="3"/>
      <c r="F2" s="6"/>
      <c r="G2" s="6"/>
      <c r="H2" s="6"/>
      <c r="I2" s="6"/>
    </row>
    <row r="3" spans="1:9">
      <c r="B3" s="350" t="s">
        <v>2</v>
      </c>
      <c r="C3" s="350"/>
      <c r="D3" s="350"/>
      <c r="E3" s="350"/>
      <c r="F3" s="350"/>
      <c r="G3" s="350"/>
      <c r="H3" s="350"/>
      <c r="I3" s="350"/>
    </row>
    <row r="4" spans="1:9">
      <c r="B4" s="351" t="s">
        <v>3</v>
      </c>
      <c r="C4" s="351"/>
      <c r="D4" s="351"/>
      <c r="E4" s="351"/>
      <c r="F4" s="351"/>
      <c r="G4" s="351"/>
      <c r="H4" s="351"/>
      <c r="I4" s="351"/>
    </row>
    <row r="5" spans="1:9" ht="33.75" customHeight="1">
      <c r="A5" s="284" t="s">
        <v>4</v>
      </c>
      <c r="B5" s="284" t="s">
        <v>5</v>
      </c>
      <c r="C5" s="284" t="s">
        <v>6</v>
      </c>
      <c r="D5" s="91" t="s">
        <v>386</v>
      </c>
      <c r="E5" s="296" t="s">
        <v>7</v>
      </c>
      <c r="F5" s="298" t="s">
        <v>387</v>
      </c>
      <c r="G5" s="142" t="s">
        <v>384</v>
      </c>
      <c r="H5" s="298" t="s">
        <v>388</v>
      </c>
      <c r="I5" s="298" t="s">
        <v>389</v>
      </c>
    </row>
    <row r="6" spans="1:9" ht="29.25" customHeight="1">
      <c r="A6" s="284"/>
      <c r="B6" s="294"/>
      <c r="C6" s="294"/>
      <c r="D6" s="145"/>
      <c r="E6" s="355"/>
      <c r="F6" s="299"/>
      <c r="G6" s="143" t="s">
        <v>385</v>
      </c>
      <c r="H6" s="299"/>
      <c r="I6" s="299"/>
    </row>
    <row r="7" spans="1:9" ht="13.5" customHeight="1">
      <c r="A7" s="146">
        <v>1</v>
      </c>
      <c r="B7" s="147">
        <v>2</v>
      </c>
      <c r="C7" s="147">
        <v>3</v>
      </c>
      <c r="D7" s="148">
        <v>4</v>
      </c>
      <c r="E7" s="149">
        <v>5</v>
      </c>
      <c r="F7" s="150">
        <v>6</v>
      </c>
      <c r="G7" s="150">
        <v>7</v>
      </c>
      <c r="H7" s="150">
        <v>8</v>
      </c>
      <c r="I7" s="150">
        <v>10</v>
      </c>
    </row>
    <row r="8" spans="1:9">
      <c r="A8" s="9" t="s">
        <v>8</v>
      </c>
      <c r="B8" s="10" t="s">
        <v>9</v>
      </c>
      <c r="C8" s="9" t="s">
        <v>10</v>
      </c>
      <c r="D8" s="14">
        <v>25</v>
      </c>
      <c r="E8" s="11"/>
      <c r="F8" s="12"/>
      <c r="G8" s="13"/>
      <c r="H8" s="151"/>
      <c r="I8" s="15"/>
    </row>
    <row r="9" spans="1:9">
      <c r="A9" s="9" t="s">
        <v>11</v>
      </c>
      <c r="B9" s="10" t="s">
        <v>12</v>
      </c>
      <c r="C9" s="9" t="s">
        <v>10</v>
      </c>
      <c r="D9" s="14">
        <v>25</v>
      </c>
      <c r="E9" s="11"/>
      <c r="F9" s="12"/>
      <c r="G9" s="13"/>
      <c r="H9" s="151"/>
      <c r="I9" s="15"/>
    </row>
    <row r="10" spans="1:9">
      <c r="A10" s="9" t="s">
        <v>13</v>
      </c>
      <c r="B10" s="10" t="s">
        <v>14</v>
      </c>
      <c r="C10" s="9" t="s">
        <v>10</v>
      </c>
      <c r="D10" s="14">
        <v>25</v>
      </c>
      <c r="E10" s="11"/>
      <c r="F10" s="12"/>
      <c r="G10" s="13"/>
      <c r="H10" s="151"/>
      <c r="I10" s="15"/>
    </row>
    <row r="11" spans="1:9">
      <c r="A11" s="9" t="s">
        <v>15</v>
      </c>
      <c r="B11" s="10" t="s">
        <v>16</v>
      </c>
      <c r="C11" s="9" t="s">
        <v>10</v>
      </c>
      <c r="D11" s="14">
        <v>25</v>
      </c>
      <c r="E11" s="11"/>
      <c r="F11" s="12"/>
      <c r="G11" s="13"/>
      <c r="H11" s="151"/>
      <c r="I11" s="15"/>
    </row>
    <row r="12" spans="1:9">
      <c r="A12" s="9" t="s">
        <v>17</v>
      </c>
      <c r="B12" s="10" t="s">
        <v>18</v>
      </c>
      <c r="C12" s="9" t="s">
        <v>10</v>
      </c>
      <c r="D12" s="14">
        <v>250</v>
      </c>
      <c r="E12" s="11"/>
      <c r="F12" s="12"/>
      <c r="G12" s="13"/>
      <c r="H12" s="151"/>
      <c r="I12" s="15"/>
    </row>
    <row r="13" spans="1:9">
      <c r="A13" s="9" t="s">
        <v>19</v>
      </c>
      <c r="B13" s="10" t="s">
        <v>20</v>
      </c>
      <c r="C13" s="9" t="s">
        <v>10</v>
      </c>
      <c r="D13" s="14">
        <v>80</v>
      </c>
      <c r="E13" s="11"/>
      <c r="F13" s="12"/>
      <c r="G13" s="13"/>
      <c r="H13" s="151"/>
      <c r="I13" s="15"/>
    </row>
    <row r="14" spans="1:9">
      <c r="A14" s="9" t="s">
        <v>21</v>
      </c>
      <c r="B14" s="10" t="s">
        <v>22</v>
      </c>
      <c r="C14" s="9" t="s">
        <v>10</v>
      </c>
      <c r="D14" s="14">
        <v>25</v>
      </c>
      <c r="E14" s="11"/>
      <c r="F14" s="12"/>
      <c r="G14" s="13"/>
      <c r="H14" s="151"/>
      <c r="I14" s="15"/>
    </row>
    <row r="15" spans="1:9" ht="14.25" customHeight="1">
      <c r="A15" s="9" t="s">
        <v>23</v>
      </c>
      <c r="B15" s="10" t="s">
        <v>24</v>
      </c>
      <c r="C15" s="9" t="s">
        <v>10</v>
      </c>
      <c r="D15" s="14">
        <v>25</v>
      </c>
      <c r="E15" s="11"/>
      <c r="F15" s="12"/>
      <c r="G15" s="13"/>
      <c r="H15" s="151"/>
      <c r="I15" s="15"/>
    </row>
    <row r="16" spans="1:9" ht="18.75" customHeight="1">
      <c r="A16" s="9" t="s">
        <v>25</v>
      </c>
      <c r="B16" s="10" t="s">
        <v>26</v>
      </c>
      <c r="C16" s="9" t="s">
        <v>10</v>
      </c>
      <c r="D16" s="14">
        <v>25</v>
      </c>
      <c r="E16" s="11"/>
      <c r="F16" s="12"/>
      <c r="G16" s="13"/>
      <c r="H16" s="151"/>
      <c r="I16" s="15"/>
    </row>
    <row r="17" spans="1:12">
      <c r="A17" s="9" t="s">
        <v>27</v>
      </c>
      <c r="B17" s="10" t="s">
        <v>28</v>
      </c>
      <c r="C17" s="9" t="s">
        <v>10</v>
      </c>
      <c r="D17" s="14">
        <v>150</v>
      </c>
      <c r="E17" s="11"/>
      <c r="F17" s="12"/>
      <c r="G17" s="13"/>
      <c r="H17" s="151"/>
      <c r="I17" s="15"/>
    </row>
    <row r="18" spans="1:12">
      <c r="A18" s="352" t="s">
        <v>390</v>
      </c>
      <c r="B18" s="353"/>
      <c r="C18" s="353"/>
      <c r="D18" s="353"/>
      <c r="E18" s="353"/>
      <c r="F18" s="353"/>
      <c r="G18" s="354"/>
      <c r="H18" s="16">
        <f>SUM(H8:H17)</f>
        <v>0</v>
      </c>
      <c r="I18" s="17">
        <f>SUM(I8:I17)</f>
        <v>0</v>
      </c>
      <c r="J18" s="18"/>
      <c r="L18" s="19"/>
    </row>
    <row r="19" spans="1:12" ht="14.45" customHeight="1">
      <c r="A19" s="244"/>
      <c r="B19" s="357"/>
      <c r="C19" s="357"/>
      <c r="D19" s="357"/>
      <c r="E19" s="357"/>
      <c r="F19" s="357"/>
      <c r="G19" s="245"/>
      <c r="H19" s="246"/>
      <c r="I19" s="247"/>
      <c r="J19" s="248"/>
    </row>
    <row r="20" spans="1:12" ht="15.75">
      <c r="A20" s="249"/>
      <c r="B20" s="275" t="s">
        <v>396</v>
      </c>
      <c r="C20" s="276"/>
      <c r="D20" s="276"/>
      <c r="E20" s="276"/>
      <c r="F20" s="276"/>
      <c r="G20" s="276"/>
      <c r="H20" s="276"/>
      <c r="I20" s="276"/>
      <c r="J20" s="276"/>
    </row>
    <row r="21" spans="1:12" ht="15" customHeight="1">
      <c r="A21" s="250"/>
      <c r="B21" s="358"/>
      <c r="C21" s="358"/>
      <c r="D21" s="358"/>
      <c r="E21" s="358"/>
      <c r="F21" s="359"/>
      <c r="G21" s="359"/>
      <c r="H21" s="251"/>
      <c r="I21" s="251"/>
      <c r="J21" s="250"/>
    </row>
    <row r="22" spans="1:12">
      <c r="A22" s="250"/>
      <c r="B22" s="251"/>
      <c r="C22" s="251"/>
      <c r="D22" s="252"/>
      <c r="E22" s="253"/>
      <c r="F22" s="251"/>
      <c r="G22" s="254"/>
      <c r="H22" s="251"/>
      <c r="I22" s="255"/>
      <c r="J22" s="250"/>
    </row>
    <row r="23" spans="1:12">
      <c r="A23" s="250"/>
      <c r="B23" s="251"/>
      <c r="C23" s="251"/>
      <c r="D23" s="252"/>
      <c r="E23" s="253"/>
      <c r="F23" s="251"/>
      <c r="G23" s="254"/>
      <c r="H23" s="251"/>
      <c r="I23" s="251"/>
      <c r="J23" s="250"/>
    </row>
    <row r="24" spans="1:12">
      <c r="A24" s="250"/>
      <c r="B24" s="256"/>
      <c r="C24" s="256"/>
      <c r="D24" s="257"/>
      <c r="E24" s="258"/>
      <c r="F24" s="256"/>
      <c r="G24" s="256"/>
      <c r="H24" s="256"/>
      <c r="I24" s="256"/>
      <c r="J24" s="250"/>
    </row>
    <row r="25" spans="1:12" ht="15" customHeight="1">
      <c r="A25" s="250"/>
      <c r="B25" s="356"/>
      <c r="C25" s="356"/>
      <c r="D25" s="356"/>
      <c r="E25" s="356"/>
      <c r="F25" s="356"/>
      <c r="G25" s="356"/>
      <c r="H25" s="356"/>
      <c r="I25" s="356"/>
      <c r="J25" s="250"/>
    </row>
    <row r="26" spans="1:12">
      <c r="A26" s="250"/>
      <c r="B26" s="356"/>
      <c r="C26" s="356"/>
      <c r="D26" s="356"/>
      <c r="E26" s="356"/>
      <c r="F26" s="356"/>
      <c r="G26" s="356"/>
      <c r="H26" s="356"/>
      <c r="I26" s="356"/>
      <c r="J26" s="250"/>
    </row>
    <row r="27" spans="1:12">
      <c r="A27" s="250"/>
      <c r="B27" s="250"/>
      <c r="C27" s="250"/>
      <c r="D27" s="259"/>
      <c r="E27" s="260"/>
      <c r="F27" s="250"/>
      <c r="G27" s="250"/>
      <c r="H27" s="250"/>
      <c r="I27" s="250"/>
      <c r="J27" s="250"/>
    </row>
    <row r="28" spans="1:12">
      <c r="A28" s="250"/>
      <c r="B28" s="250"/>
      <c r="C28" s="250"/>
      <c r="D28" s="259"/>
      <c r="E28" s="260"/>
      <c r="F28" s="250"/>
      <c r="G28" s="250"/>
      <c r="H28" s="250"/>
      <c r="I28" s="250"/>
      <c r="J28" s="250"/>
    </row>
    <row r="29" spans="1:12">
      <c r="A29" s="250"/>
      <c r="B29" s="250"/>
      <c r="C29" s="250"/>
      <c r="D29" s="259"/>
      <c r="E29" s="260"/>
      <c r="F29" s="250"/>
      <c r="G29" s="250"/>
      <c r="H29" s="250"/>
      <c r="I29" s="250"/>
      <c r="J29" s="250"/>
    </row>
    <row r="30" spans="1:12">
      <c r="A30" s="250"/>
      <c r="B30" s="250"/>
      <c r="C30" s="250"/>
      <c r="D30" s="259"/>
      <c r="E30" s="260"/>
      <c r="F30" s="250"/>
      <c r="G30" s="250"/>
      <c r="H30" s="250"/>
      <c r="I30" s="250"/>
      <c r="J30" s="250"/>
    </row>
    <row r="31" spans="1:12">
      <c r="A31" s="250"/>
      <c r="B31" s="250" t="s">
        <v>421</v>
      </c>
      <c r="C31" s="250"/>
      <c r="D31" s="259"/>
      <c r="E31" s="260"/>
      <c r="F31" s="250"/>
      <c r="G31" s="268" t="s">
        <v>422</v>
      </c>
      <c r="H31" s="268"/>
      <c r="I31" s="268"/>
      <c r="J31" s="250"/>
    </row>
    <row r="32" spans="1:12">
      <c r="A32" s="250"/>
      <c r="B32" s="261" t="s">
        <v>398</v>
      </c>
      <c r="G32" s="271" t="s">
        <v>400</v>
      </c>
      <c r="H32" s="271"/>
      <c r="I32" s="271"/>
      <c r="J32" s="250"/>
    </row>
    <row r="33" spans="4:9">
      <c r="D33" s="4"/>
      <c r="E33" s="4"/>
      <c r="F33" s="7"/>
      <c r="G33" s="8"/>
      <c r="I33" s="269" t="s">
        <v>428</v>
      </c>
    </row>
  </sheetData>
  <mergeCells count="16">
    <mergeCell ref="B25:I26"/>
    <mergeCell ref="B19:F19"/>
    <mergeCell ref="B21:E21"/>
    <mergeCell ref="F21:G21"/>
    <mergeCell ref="B20:J20"/>
    <mergeCell ref="A18:G18"/>
    <mergeCell ref="A5:A6"/>
    <mergeCell ref="B5:B6"/>
    <mergeCell ref="C5:C6"/>
    <mergeCell ref="E5:E6"/>
    <mergeCell ref="F5:F6"/>
    <mergeCell ref="F1:I1"/>
    <mergeCell ref="B3:I3"/>
    <mergeCell ref="B4:I4"/>
    <mergeCell ref="H5:H6"/>
    <mergeCell ref="I5:I6"/>
  </mergeCells>
  <pageMargins left="0.31496062992125984" right="0.31496062992125984" top="0.55118110236220474" bottom="0.39370078740157483" header="0" footer="0.31496062992125984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Art. ogólnospożywcze</vt:lpstr>
      <vt:lpstr>Mleko i produkty mleczarskie</vt:lpstr>
      <vt:lpstr>Wędliny</vt:lpstr>
      <vt:lpstr>Mięsa</vt:lpstr>
      <vt:lpstr> Warzywa, owoce, jaja</vt:lpstr>
      <vt:lpstr>Ziemniaki</vt:lpstr>
      <vt:lpstr>Ryby</vt:lpstr>
      <vt:lpstr>Pieczywo </vt:lpstr>
      <vt:lpstr>Garmażerka</vt:lpstr>
      <vt:lpstr>Mrożonki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Kasa-Dell</dc:creator>
  <cp:lastModifiedBy>Kasa-Dell</cp:lastModifiedBy>
  <cp:lastPrinted>2023-08-10T07:42:33Z</cp:lastPrinted>
  <dcterms:created xsi:type="dcterms:W3CDTF">2023-07-17T10:14:58Z</dcterms:created>
  <dcterms:modified xsi:type="dcterms:W3CDTF">2023-08-10T10:49:01Z</dcterms:modified>
</cp:coreProperties>
</file>